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media/image2.jpeg" ContentType="image/jpeg"/>
  <Override PartName="/xl/media/image3.wmf" ContentType="image/x-wmf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tru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dG" sheetId="1" state="visible" r:id="rId2"/>
    <sheet name="LOT 01 MEN EXT" sheetId="2" state="visible" r:id="rId3"/>
  </sheets>
  <definedNames>
    <definedName function="false" hidden="false" localSheetId="1" name="_xlnm.Print_Area" vbProcedure="false">'LOT 01 MEN EXT'!$A$1:$I$118</definedName>
    <definedName function="false" hidden="false" localSheetId="0" name="_xlnm.Print_Area" vbProcedure="false">PdG!$A$1:$H$38</definedName>
    <definedName function="false" hidden="false" localSheetId="1" name="_Toc393288667" vbProcedure="false">'lot 01 men ext'!#ref!</definedName>
    <definedName function="false" hidden="false" localSheetId="1" name="_Toc494460519" vbProcedure="false">'lot 01 men ext'!#ref!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<sst xmlns="http://schemas.openxmlformats.org/spreadsheetml/2006/main" count="174" uniqueCount="105">
  <si>
    <t xml:space="preserve">S.G.A.M.I DIJON (21)</t>
  </si>
  <si>
    <t xml:space="preserve">Remplacement des menuiseries extérieures</t>
  </si>
  <si>
    <t xml:space="preserve">Site Eiffel / Bâtiment D</t>
  </si>
  <si>
    <t xml:space="preserve">Décomposition des Prix Global et Forfaitaires</t>
  </si>
  <si>
    <t xml:space="preserve">Menuiseries extérieures</t>
  </si>
  <si>
    <t xml:space="preserve">INTERLOCUTEURS</t>
  </si>
  <si>
    <t xml:space="preserve">Maîtrise d'ouvrage</t>
  </si>
  <si>
    <t xml:space="preserve">MOE - ECONOMISTE</t>
  </si>
  <si>
    <t xml:space="preserve">SGAMI EST – DIJON Site Eiffel</t>
  </si>
  <si>
    <t xml:space="preserve">TEAM INGENIERIE</t>
  </si>
  <si>
    <t xml:space="preserve">6 – 8 rue de Chenôve</t>
  </si>
  <si>
    <t xml:space="preserve">3 Rempart Saint Pierre</t>
  </si>
  <si>
    <t xml:space="preserve">21000 DIJON</t>
  </si>
  <si>
    <t xml:space="preserve">71100 CHALON SUR SAÔNE</t>
  </si>
  <si>
    <t xml:space="preserve">Représenté par :</t>
  </si>
  <si>
    <t xml:space="preserve">Eddine HERROUDJE</t>
  </si>
  <si>
    <t xml:space="preserve">Benjamin BOBIN</t>
  </si>
  <si>
    <t xml:space="preserve">Tel: 03 80 44 54 57</t>
  </si>
  <si>
    <t xml:space="preserve">Portable : 06 80 12 96 80</t>
  </si>
  <si>
    <t xml:space="preserve">eddine.herroudje@interieur.gouv.fr</t>
  </si>
  <si>
    <t xml:space="preserve">b.bobin@team-ingenierie.com</t>
  </si>
  <si>
    <t xml:space="preserve">C</t>
  </si>
  <si>
    <t xml:space="preserve">B</t>
  </si>
  <si>
    <t xml:space="preserve">Modifications suite retour MOA</t>
  </si>
  <si>
    <t xml:space="preserve">A. PAIS</t>
  </si>
  <si>
    <t xml:space="preserve">APA</t>
  </si>
  <si>
    <t xml:space="preserve">B. BOBIN</t>
  </si>
  <si>
    <t xml:space="preserve">BBO</t>
  </si>
  <si>
    <t xml:space="preserve">A</t>
  </si>
  <si>
    <t xml:space="preserve">Première édition</t>
  </si>
  <si>
    <t xml:space="preserve">INDICE</t>
  </si>
  <si>
    <t xml:space="preserve">DATE</t>
  </si>
  <si>
    <t xml:space="preserve">MODIFICATION</t>
  </si>
  <si>
    <t xml:space="preserve">AUTEUR</t>
  </si>
  <si>
    <t xml:space="preserve">VÉRIFICATEUR</t>
  </si>
  <si>
    <t xml:space="preserve">TI_DPF-MOE-2025-04-001B</t>
  </si>
  <si>
    <t xml:space="preserve">SGAMI</t>
  </si>
  <si>
    <t xml:space="preserve">Remplacement des menuiseries extérieures
Site Eiffel / Bâtiment D </t>
  </si>
  <si>
    <t xml:space="preserve">Menuiseries extérieures </t>
  </si>
  <si>
    <t xml:space="preserve">Décomposition de Prix Globale et Forfaitaire</t>
  </si>
  <si>
    <t xml:space="preserve">N</t>
  </si>
  <si>
    <t xml:space="preserve">DESIGNATION</t>
  </si>
  <si>
    <t xml:space="preserve">U</t>
  </si>
  <si>
    <t xml:space="preserve">Q</t>
  </si>
  <si>
    <t xml:space="preserve">Q entreprise</t>
  </si>
  <si>
    <t xml:space="preserve">PU </t>
  </si>
  <si>
    <t xml:space="preserve">S/S TOTAL</t>
  </si>
  <si>
    <t xml:space="preserve">TOTAL</t>
  </si>
  <si>
    <t xml:space="preserve">MOYENS ORGANISATIONNELS</t>
  </si>
  <si>
    <t xml:space="preserve">2.2 </t>
  </si>
  <si>
    <t xml:space="preserve">•</t>
  </si>
  <si>
    <t xml:space="preserve">Installation de chantier selon CCTP</t>
  </si>
  <si>
    <t xml:space="preserve">ens</t>
  </si>
  <si>
    <t xml:space="preserve">2.5</t>
  </si>
  <si>
    <t xml:space="preserve">Etude d'EXE chantier</t>
  </si>
  <si>
    <t xml:space="preserve">2.8</t>
  </si>
  <si>
    <t xml:space="preserve">DOE + dossier CEE</t>
  </si>
  <si>
    <t xml:space="preserve">TRAVAUX </t>
  </si>
  <si>
    <t xml:space="preserve">3.1</t>
  </si>
  <si>
    <t xml:space="preserve">Dépose</t>
  </si>
  <si>
    <t xml:space="preserve">Dépose/repose des faux-plafonds</t>
  </si>
  <si>
    <t xml:space="preserve">Dépose des fenêtres</t>
  </si>
  <si>
    <t xml:space="preserve">Dépose de la porte du bureau n°20</t>
  </si>
  <si>
    <t xml:space="preserve">3.2.1</t>
  </si>
  <si>
    <t xml:space="preserve">Menuiseries bois</t>
  </si>
  <si>
    <t xml:space="preserve">Façade Nord-Ouest</t>
  </si>
  <si>
    <t xml:space="preserve">Fenêtre type A</t>
  </si>
  <si>
    <t xml:space="preserve">Fenêtre type B</t>
  </si>
  <si>
    <t xml:space="preserve">Fenêtre type C</t>
  </si>
  <si>
    <t xml:space="preserve">Façade Sud-Ouest</t>
  </si>
  <si>
    <t xml:space="preserve">Pignon Nord-Est</t>
  </si>
  <si>
    <t xml:space="preserve">Fenêtre type D (œil de bœuf)</t>
  </si>
  <si>
    <t xml:space="preserve">Fenêtre type E</t>
  </si>
  <si>
    <t xml:space="preserve">Pignon Sud-Est</t>
  </si>
  <si>
    <t xml:space="preserve">3.2.2</t>
  </si>
  <si>
    <t xml:space="preserve">Menuiseries aluminium</t>
  </si>
  <si>
    <t xml:space="preserve">Porte fenêtre type F aluminium</t>
  </si>
  <si>
    <t xml:space="preserve">3.3</t>
  </si>
  <si>
    <t xml:space="preserve">Grilles d'entrée d'air neuf</t>
  </si>
  <si>
    <t xml:space="preserve">3.4</t>
  </si>
  <si>
    <t xml:space="preserve">Tablette bois</t>
  </si>
  <si>
    <t xml:space="preserve">ML</t>
  </si>
  <si>
    <t xml:space="preserve">3.5</t>
  </si>
  <si>
    <t xml:space="preserve">Habillage bois</t>
  </si>
  <si>
    <t xml:space="preserve">Habillage bois pourtour fenêtres</t>
  </si>
  <si>
    <t xml:space="preserve">3.6</t>
  </si>
  <si>
    <t xml:space="preserve">Quincallerie</t>
  </si>
  <si>
    <t xml:space="preserve">Limiteur</t>
  </si>
  <si>
    <t xml:space="preserve">3.7</t>
  </si>
  <si>
    <t xml:space="preserve">Stores intérieurs</t>
  </si>
  <si>
    <t xml:space="preserve">Store intérieur</t>
  </si>
  <si>
    <t xml:space="preserve">3.8</t>
  </si>
  <si>
    <t xml:space="preserve">Repérage adhésif PMR</t>
  </si>
  <si>
    <t xml:space="preserve">3.9</t>
  </si>
  <si>
    <t xml:space="preserve">Nettoyage après réception</t>
  </si>
  <si>
    <t xml:space="preserve">Ens</t>
  </si>
  <si>
    <t xml:space="preserve">TOTAL GENERAL H.T. (hors variantes et options) </t>
  </si>
  <si>
    <t xml:space="preserve">T.V.A. 20 % </t>
  </si>
  <si>
    <t xml:space="preserve">MONTANT T.T.C. (hors variantes et options)  </t>
  </si>
  <si>
    <t xml:space="preserve">PRESTATIONS SUPPLEMENTAIRES EVENTUELLES</t>
  </si>
  <si>
    <t xml:space="preserve">Porte fenêtre type G aluminium</t>
  </si>
  <si>
    <t xml:space="preserve">Porte fenêtre type H aluminium</t>
  </si>
  <si>
    <t xml:space="preserve">Ferme porte </t>
  </si>
  <si>
    <t xml:space="preserve">Fait à :                                                       Le :</t>
  </si>
  <si>
    <t xml:space="preserve">L'entreprise :</t>
  </si>
</sst>
</file>

<file path=xl/styles.xml><?xml version="1.0" encoding="utf-8"?>
<styleSheet xmlns="http://schemas.openxmlformats.org/spreadsheetml/2006/main">
  <numFmts count="11">
    <numFmt numFmtId="164" formatCode="General"/>
    <numFmt numFmtId="165" formatCode="dd/mm/yyyy"/>
    <numFmt numFmtId="166" formatCode="#,##0.00"/>
    <numFmt numFmtId="167" formatCode="0.00"/>
    <numFmt numFmtId="168" formatCode="0,"/>
    <numFmt numFmtId="169" formatCode="#,##0.00&quot; €&quot;"/>
    <numFmt numFmtId="170" formatCode="#,##0"/>
    <numFmt numFmtId="171" formatCode="#,##0,"/>
    <numFmt numFmtId="172" formatCode="General"/>
    <numFmt numFmtId="173" formatCode="0"/>
    <numFmt numFmtId="174" formatCode="@"/>
  </numFmts>
  <fonts count="23">
    <font>
      <sz val="10"/>
      <name val="Avant Garde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b val="true"/>
      <sz val="18"/>
      <color rgb="FF365F91"/>
      <name val="Arial"/>
      <family val="2"/>
      <charset val="1"/>
    </font>
    <font>
      <sz val="10"/>
      <name val="Arial"/>
      <family val="2"/>
      <charset val="1"/>
    </font>
    <font>
      <b val="true"/>
      <sz val="25"/>
      <name val="Arial"/>
      <family val="2"/>
      <charset val="1"/>
    </font>
    <font>
      <b val="true"/>
      <sz val="18"/>
      <name val="Arial"/>
      <family val="2"/>
      <charset val="1"/>
    </font>
    <font>
      <b val="true"/>
      <sz val="10"/>
      <name val="Arial"/>
      <family val="2"/>
      <charset val="1"/>
    </font>
    <font>
      <b val="true"/>
      <u val="single"/>
      <sz val="10"/>
      <name val="Arial"/>
      <family val="2"/>
      <charset val="1"/>
    </font>
    <font>
      <u val="single"/>
      <sz val="10"/>
      <color rgb="FF0000FF"/>
      <name val="Arial"/>
      <family val="2"/>
      <charset val="1"/>
    </font>
    <font>
      <u val="single"/>
      <sz val="10"/>
      <color rgb="FF0000FF"/>
      <name val="Avant Garde"/>
      <family val="0"/>
      <charset val="1"/>
    </font>
    <font>
      <u val="single"/>
      <sz val="10"/>
      <name val="Arial"/>
      <family val="2"/>
      <charset val="1"/>
    </font>
    <font>
      <sz val="8"/>
      <name val="Arial"/>
      <family val="2"/>
      <charset val="1"/>
    </font>
    <font>
      <b val="true"/>
      <sz val="8"/>
      <name val="Arial"/>
      <family val="2"/>
      <charset val="1"/>
    </font>
    <font>
      <b val="true"/>
      <sz val="16"/>
      <name val="Arial"/>
      <family val="2"/>
      <charset val="1"/>
    </font>
    <font>
      <b val="true"/>
      <sz val="12"/>
      <name val="Arial"/>
      <family val="2"/>
      <charset val="1"/>
    </font>
    <font>
      <b val="true"/>
      <sz val="11"/>
      <color rgb="FF365F91"/>
      <name val="Arial"/>
      <family val="2"/>
      <charset val="1"/>
    </font>
    <font>
      <b val="true"/>
      <u val="single"/>
      <sz val="11"/>
      <name val="Arial"/>
      <family val="2"/>
      <charset val="1"/>
    </font>
    <font>
      <b val="true"/>
      <sz val="10"/>
      <name val="Wingdings"/>
      <family val="0"/>
      <charset val="2"/>
    </font>
    <font>
      <b val="true"/>
      <sz val="10"/>
      <color rgb="FFFF0000"/>
      <name val="Arial"/>
      <family val="2"/>
      <charset val="1"/>
    </font>
    <font>
      <b val="true"/>
      <sz val="11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9D9D9"/>
        <bgColor rgb="FFC6D9F1"/>
      </patternFill>
    </fill>
    <fill>
      <patternFill patternType="solid">
        <fgColor rgb="FFC6D9F1"/>
        <bgColor rgb="FFD9D9D9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 style="thin"/>
      <diagonal/>
    </border>
  </borders>
  <cellStyleXfs count="2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3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5" fillId="2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9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2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2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7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2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2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2" borderId="3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2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2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2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2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2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2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2" borderId="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5" fontId="1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2" borderId="2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6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2" borderId="6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17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8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7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6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6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9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6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6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6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9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9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9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6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6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6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6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3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3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0" fillId="3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6" fillId="3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6" fillId="3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6" fillId="3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6" fillId="3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71" fontId="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justify" vertical="bottom" textRotation="0" wrapText="fals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6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6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6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72" fontId="9" fillId="4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9" fontId="9" fillId="4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3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9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3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3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9" fontId="9" fillId="3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9" fillId="3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9" fontId="6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9" fillId="0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9" fillId="2" borderId="0" xfId="0" applyFont="true" applyBorder="false" applyAlignment="true" applyProtection="false">
      <alignment horizontal="justify" vertical="bottom" textRotation="0" wrapText="false" indent="0" shrinkToFit="false"/>
      <protection locked="true" hidden="false"/>
    </xf>
    <xf numFmtId="164" fontId="6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6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justify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justify" vertical="bottom" textRotation="0" wrapText="false" indent="0" shrinkToFit="false"/>
      <protection locked="true" hidden="false"/>
    </xf>
    <xf numFmtId="169" fontId="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9" fontId="9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justify" vertical="bottom" textRotation="0" wrapText="false" indent="0" shrinkToFit="false"/>
      <protection locked="true" hidden="false"/>
    </xf>
    <xf numFmtId="174" fontId="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6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9" fillId="0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0" fillId="0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6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6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7" fontId="21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21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6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0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8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1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3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3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9" fontId="9" fillId="3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justify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justify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justify" vertical="bottom" textRotation="0" wrapText="false" indent="0" shrinkToFit="false"/>
      <protection locked="true" hidden="false"/>
    </xf>
    <xf numFmtId="164" fontId="6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2" fillId="0" borderId="0" xfId="0" applyFont="true" applyBorder="true" applyAlignment="true" applyProtection="false">
      <alignment horizontal="justify" vertical="bottom" textRotation="0" wrapText="false" indent="0" shrinkToFit="false"/>
      <protection locked="true" hidden="false"/>
    </xf>
    <xf numFmtId="164" fontId="9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6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1"/>
    <cellStyle name="Normal 2 2" xfId="22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9D9D9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365F91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jpeg"/><Relationship Id="rId3" Type="http://schemas.openxmlformats.org/officeDocument/2006/relationships/image" Target="../media/image3.wmf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4</xdr:col>
      <xdr:colOff>2520</xdr:colOff>
      <xdr:row>0</xdr:row>
      <xdr:rowOff>375840</xdr:rowOff>
    </xdr:from>
    <xdr:to>
      <xdr:col>7</xdr:col>
      <xdr:colOff>304560</xdr:colOff>
      <xdr:row>0</xdr:row>
      <xdr:rowOff>1251000</xdr:rowOff>
    </xdr:to>
    <xdr:pic>
      <xdr:nvPicPr>
        <xdr:cNvPr id="0" name="Image 5" descr=""/>
        <xdr:cNvPicPr/>
      </xdr:nvPicPr>
      <xdr:blipFill>
        <a:blip r:embed="rId1"/>
        <a:stretch/>
      </xdr:blipFill>
      <xdr:spPr>
        <a:xfrm>
          <a:off x="4305960" y="375840"/>
          <a:ext cx="2371320" cy="875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</xdr:col>
      <xdr:colOff>20880</xdr:colOff>
      <xdr:row>11</xdr:row>
      <xdr:rowOff>158400</xdr:rowOff>
    </xdr:from>
    <xdr:to>
      <xdr:col>6</xdr:col>
      <xdr:colOff>705960</xdr:colOff>
      <xdr:row>18</xdr:row>
      <xdr:rowOff>56520</xdr:rowOff>
    </xdr:to>
    <xdr:pic>
      <xdr:nvPicPr>
        <xdr:cNvPr id="1" name="Image 4" descr=""/>
        <xdr:cNvPicPr/>
      </xdr:nvPicPr>
      <xdr:blipFill>
        <a:blip r:embed="rId2"/>
        <a:srcRect l="0" t="4432" r="0" b="28686"/>
        <a:stretch/>
      </xdr:blipFill>
      <xdr:spPr>
        <a:xfrm>
          <a:off x="836280" y="4263840"/>
          <a:ext cx="5427360" cy="2593440"/>
        </a:xfrm>
        <a:prstGeom prst="rect">
          <a:avLst/>
        </a:prstGeom>
        <a:ln w="0">
          <a:noFill/>
        </a:ln>
      </xdr:spPr>
    </xdr:pic>
    <xdr:clientData/>
  </xdr:twoCellAnchor>
  <xdr:twoCellAnchor editAs="absolute">
    <xdr:from>
      <xdr:col>0</xdr:col>
      <xdr:colOff>0</xdr:colOff>
      <xdr:row>0</xdr:row>
      <xdr:rowOff>0</xdr:rowOff>
    </xdr:from>
    <xdr:to>
      <xdr:col>3</xdr:col>
      <xdr:colOff>196560</xdr:colOff>
      <xdr:row>0</xdr:row>
      <xdr:rowOff>1486080</xdr:rowOff>
    </xdr:to>
    <xdr:pic>
      <xdr:nvPicPr>
        <xdr:cNvPr id="2" name="Picture 1" descr=""/>
        <xdr:cNvPicPr/>
      </xdr:nvPicPr>
      <xdr:blipFill>
        <a:blip r:embed="rId3"/>
        <a:stretch/>
      </xdr:blipFill>
      <xdr:spPr>
        <a:xfrm>
          <a:off x="0" y="0"/>
          <a:ext cx="4061160" cy="1486080"/>
        </a:xfrm>
        <a:prstGeom prst="rect">
          <a:avLst/>
        </a:prstGeom>
        <a:ln w="0">
          <a:solidFill>
            <a:srgbClr val="000000"/>
          </a:solidFill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mailto:b.bobin@team-ingenierie.com" TargetMode="External"/><Relationship Id="rId2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M38"/>
  <sheetViews>
    <sheetView showFormulas="false" showGridLines="true" showRowColHeaders="true" showZeros="true" rightToLeft="false" tabSelected="true" showOutlineSymbols="true" defaultGridColor="true" view="pageBreakPreview" topLeftCell="A10" colorId="64" zoomScale="100" zoomScaleNormal="100" zoomScalePageLayoutView="100" workbookViewId="0">
      <selection pane="topLeft" activeCell="A4" activeCellId="0" sqref="A4"/>
    </sheetView>
  </sheetViews>
  <sheetFormatPr defaultColWidth="11.5703125" defaultRowHeight="12.75" zeroHeight="false" outlineLevelRow="0" outlineLevelCol="0"/>
  <cols>
    <col collapsed="false" customWidth="false" hidden="false" outlineLevel="0" max="2" min="1" style="1" width="11.56"/>
    <col collapsed="false" customWidth="true" hidden="false" outlineLevel="0" max="3" min="3" style="1" width="31.66"/>
    <col collapsed="false" customWidth="true" hidden="false" outlineLevel="0" max="5" min="4" style="1" width="6.22"/>
    <col collapsed="false" customWidth="false" hidden="false" outlineLevel="0" max="1024" min="6" style="1" width="11.56"/>
  </cols>
  <sheetData>
    <row r="1" customFormat="false" ht="117.75" hidden="false" customHeight="true" outlineLevel="0" collapsed="false">
      <c r="A1" s="2"/>
      <c r="B1" s="2"/>
      <c r="C1" s="2"/>
      <c r="D1" s="2"/>
      <c r="E1" s="2"/>
      <c r="F1" s="2"/>
      <c r="G1" s="2"/>
      <c r="H1" s="2"/>
    </row>
    <row r="2" customFormat="false" ht="12.75" hidden="false" customHeight="false" outlineLevel="0" collapsed="false">
      <c r="A2" s="3"/>
      <c r="B2" s="3"/>
      <c r="C2" s="3"/>
      <c r="D2" s="3"/>
      <c r="E2" s="3"/>
      <c r="F2" s="3"/>
      <c r="G2" s="3"/>
      <c r="H2" s="3"/>
    </row>
    <row r="3" customFormat="false" ht="12.75" hidden="false" customHeight="false" outlineLevel="0" collapsed="false">
      <c r="A3" s="3"/>
      <c r="B3" s="3"/>
      <c r="C3" s="3"/>
      <c r="D3" s="3"/>
      <c r="E3" s="3"/>
      <c r="F3" s="3"/>
      <c r="G3" s="3"/>
      <c r="H3" s="3"/>
    </row>
    <row r="4" customFormat="false" ht="22.5" hidden="false" customHeight="true" outlineLevel="0" collapsed="false">
      <c r="A4" s="4" t="s">
        <v>0</v>
      </c>
      <c r="B4" s="4"/>
      <c r="C4" s="4"/>
      <c r="D4" s="4"/>
      <c r="E4" s="4"/>
      <c r="F4" s="4"/>
      <c r="G4" s="4"/>
      <c r="H4" s="4"/>
      <c r="M4" s="5"/>
    </row>
    <row r="5" customFormat="false" ht="22.5" hidden="false" customHeight="true" outlineLevel="0" collapsed="false">
      <c r="A5" s="4"/>
      <c r="B5" s="4"/>
      <c r="C5" s="4"/>
      <c r="D5" s="4"/>
      <c r="E5" s="4"/>
      <c r="F5" s="4"/>
      <c r="G5" s="4"/>
      <c r="H5" s="4"/>
      <c r="M5" s="5"/>
    </row>
    <row r="6" customFormat="false" ht="22.5" hidden="false" customHeight="true" outlineLevel="0" collapsed="false">
      <c r="A6" s="6" t="s">
        <v>1</v>
      </c>
      <c r="B6" s="6"/>
      <c r="C6" s="6"/>
      <c r="D6" s="6"/>
      <c r="E6" s="6"/>
      <c r="F6" s="6"/>
      <c r="G6" s="6"/>
      <c r="H6" s="6"/>
    </row>
    <row r="7" customFormat="false" ht="22.5" hidden="false" customHeight="true" outlineLevel="0" collapsed="false">
      <c r="A7" s="6" t="s">
        <v>2</v>
      </c>
      <c r="B7" s="6"/>
      <c r="C7" s="6"/>
      <c r="D7" s="6"/>
      <c r="E7" s="6"/>
      <c r="F7" s="6"/>
      <c r="G7" s="6"/>
      <c r="H7" s="6"/>
    </row>
    <row r="8" customFormat="false" ht="22.5" hidden="false" customHeight="true" outlineLevel="0" collapsed="false">
      <c r="A8" s="7" t="s">
        <v>3</v>
      </c>
      <c r="B8" s="7"/>
      <c r="C8" s="7"/>
      <c r="D8" s="7"/>
      <c r="E8" s="7"/>
      <c r="F8" s="7"/>
      <c r="G8" s="7"/>
      <c r="H8" s="7"/>
    </row>
    <row r="9" customFormat="false" ht="22.5" hidden="false" customHeight="true" outlineLevel="0" collapsed="false">
      <c r="A9" s="7"/>
      <c r="B9" s="7"/>
      <c r="C9" s="7"/>
      <c r="D9" s="7"/>
      <c r="E9" s="7"/>
      <c r="F9" s="7"/>
      <c r="G9" s="7"/>
      <c r="H9" s="7"/>
    </row>
    <row r="10" customFormat="false" ht="22.5" hidden="false" customHeight="true" outlineLevel="0" collapsed="false">
      <c r="A10" s="6" t="s">
        <v>4</v>
      </c>
      <c r="B10" s="6"/>
      <c r="C10" s="6"/>
      <c r="D10" s="6"/>
      <c r="E10" s="6"/>
      <c r="F10" s="6"/>
      <c r="G10" s="6"/>
      <c r="H10" s="6"/>
    </row>
    <row r="11" customFormat="false" ht="22.5" hidden="false" customHeight="true" outlineLevel="0" collapsed="false">
      <c r="A11" s="8"/>
      <c r="B11" s="9"/>
      <c r="C11" s="9"/>
      <c r="D11" s="9"/>
      <c r="E11" s="9"/>
      <c r="F11" s="9"/>
      <c r="G11" s="9"/>
      <c r="H11" s="10"/>
    </row>
    <row r="12" customFormat="false" ht="12.75" hidden="false" customHeight="false" outlineLevel="0" collapsed="false">
      <c r="A12" s="11"/>
      <c r="B12" s="11"/>
      <c r="C12" s="11"/>
      <c r="D12" s="11"/>
      <c r="E12" s="11"/>
      <c r="F12" s="11"/>
      <c r="G12" s="11"/>
      <c r="H12" s="11"/>
    </row>
    <row r="13" customFormat="false" ht="12.75" hidden="false" customHeight="false" outlineLevel="0" collapsed="false">
      <c r="A13" s="11"/>
      <c r="B13" s="11"/>
      <c r="C13" s="11"/>
      <c r="D13" s="11"/>
      <c r="E13" s="11"/>
      <c r="F13" s="11"/>
      <c r="G13" s="11"/>
      <c r="H13" s="11"/>
    </row>
    <row r="14" customFormat="false" ht="12.75" hidden="false" customHeight="false" outlineLevel="0" collapsed="false">
      <c r="A14" s="11"/>
      <c r="B14" s="11"/>
      <c r="C14" s="11"/>
      <c r="D14" s="11"/>
      <c r="E14" s="11"/>
      <c r="F14" s="11"/>
      <c r="G14" s="11"/>
      <c r="H14" s="11"/>
    </row>
    <row r="15" customFormat="false" ht="135.75" hidden="false" customHeight="true" outlineLevel="0" collapsed="false">
      <c r="A15" s="11"/>
      <c r="B15" s="11"/>
      <c r="C15" s="11"/>
      <c r="D15" s="11"/>
      <c r="E15" s="11"/>
      <c r="F15" s="11"/>
      <c r="G15" s="11"/>
      <c r="H15" s="11"/>
    </row>
    <row r="16" customFormat="false" ht="12.75" hidden="false" customHeight="false" outlineLevel="0" collapsed="false">
      <c r="A16" s="11"/>
      <c r="B16" s="11"/>
      <c r="C16" s="11"/>
      <c r="D16" s="11"/>
      <c r="E16" s="11"/>
      <c r="F16" s="11"/>
      <c r="G16" s="11"/>
      <c r="H16" s="11"/>
    </row>
    <row r="17" customFormat="false" ht="12.75" hidden="false" customHeight="false" outlineLevel="0" collapsed="false">
      <c r="A17" s="11"/>
      <c r="B17" s="11"/>
      <c r="C17" s="11"/>
      <c r="D17" s="11"/>
      <c r="E17" s="11"/>
      <c r="F17" s="11"/>
      <c r="G17" s="11"/>
      <c r="H17" s="11"/>
    </row>
    <row r="18" customFormat="false" ht="12.75" hidden="false" customHeight="false" outlineLevel="0" collapsed="false">
      <c r="A18" s="11"/>
      <c r="B18" s="11"/>
      <c r="C18" s="11"/>
      <c r="D18" s="11"/>
      <c r="E18" s="11"/>
      <c r="F18" s="11"/>
      <c r="G18" s="11"/>
      <c r="H18" s="11"/>
    </row>
    <row r="19" customFormat="false" ht="12.75" hidden="false" customHeight="false" outlineLevel="0" collapsed="false">
      <c r="A19" s="11"/>
      <c r="B19" s="11"/>
      <c r="C19" s="11"/>
      <c r="D19" s="11"/>
      <c r="E19" s="11"/>
      <c r="F19" s="11"/>
      <c r="G19" s="11"/>
      <c r="H19" s="11"/>
    </row>
    <row r="20" customFormat="false" ht="12.75" hidden="false" customHeight="true" outlineLevel="0" collapsed="false">
      <c r="A20" s="12" t="s">
        <v>5</v>
      </c>
      <c r="B20" s="12"/>
      <c r="C20" s="12"/>
      <c r="D20" s="12"/>
      <c r="E20" s="12"/>
      <c r="F20" s="12"/>
      <c r="G20" s="12"/>
      <c r="H20" s="12"/>
    </row>
    <row r="21" customFormat="false" ht="12.75" hidden="false" customHeight="true" outlineLevel="0" collapsed="false">
      <c r="A21" s="13" t="s">
        <v>6</v>
      </c>
      <c r="B21" s="13"/>
      <c r="C21" s="13"/>
      <c r="D21" s="13" t="s">
        <v>7</v>
      </c>
      <c r="E21" s="13"/>
      <c r="F21" s="13"/>
      <c r="G21" s="13"/>
      <c r="H21" s="13"/>
    </row>
    <row r="22" customFormat="false" ht="12.75" hidden="false" customHeight="true" outlineLevel="0" collapsed="false">
      <c r="C22" s="14"/>
      <c r="D22" s="15"/>
      <c r="E22" s="15"/>
      <c r="F22" s="15"/>
      <c r="G22" s="15"/>
      <c r="H22" s="15"/>
    </row>
    <row r="23" customFormat="false" ht="12.75" hidden="false" customHeight="true" outlineLevel="0" collapsed="false">
      <c r="A23" s="16" t="s">
        <v>8</v>
      </c>
      <c r="B23" s="16"/>
      <c r="C23" s="16"/>
      <c r="D23" s="17" t="s">
        <v>9</v>
      </c>
      <c r="E23" s="17"/>
      <c r="F23" s="17"/>
      <c r="G23" s="17"/>
      <c r="H23" s="17"/>
    </row>
    <row r="24" customFormat="false" ht="12.75" hidden="false" customHeight="true" outlineLevel="0" collapsed="false">
      <c r="A24" s="18" t="s">
        <v>10</v>
      </c>
      <c r="B24" s="18"/>
      <c r="C24" s="18"/>
      <c r="D24" s="19" t="s">
        <v>11</v>
      </c>
      <c r="E24" s="19"/>
      <c r="F24" s="19"/>
      <c r="G24" s="19"/>
      <c r="H24" s="19"/>
    </row>
    <row r="25" customFormat="false" ht="12.75" hidden="false" customHeight="true" outlineLevel="0" collapsed="false">
      <c r="A25" s="20" t="s">
        <v>12</v>
      </c>
      <c r="B25" s="20"/>
      <c r="C25" s="20"/>
      <c r="D25" s="19" t="s">
        <v>13</v>
      </c>
      <c r="E25" s="19"/>
      <c r="F25" s="19"/>
      <c r="G25" s="19"/>
      <c r="H25" s="19"/>
    </row>
    <row r="26" customFormat="false" ht="12.75" hidden="false" customHeight="true" outlineLevel="0" collapsed="false">
      <c r="A26" s="21" t="s">
        <v>14</v>
      </c>
      <c r="B26" s="21"/>
      <c r="C26" s="21"/>
      <c r="D26" s="22" t="s">
        <v>14</v>
      </c>
      <c r="E26" s="22"/>
      <c r="F26" s="22"/>
      <c r="G26" s="22"/>
      <c r="H26" s="22"/>
    </row>
    <row r="27" customFormat="false" ht="12.75" hidden="false" customHeight="true" outlineLevel="0" collapsed="false">
      <c r="A27" s="23" t="s">
        <v>15</v>
      </c>
      <c r="B27" s="23"/>
      <c r="C27" s="23"/>
      <c r="D27" s="17" t="s">
        <v>16</v>
      </c>
      <c r="E27" s="17"/>
      <c r="F27" s="17"/>
      <c r="G27" s="17"/>
      <c r="H27" s="17"/>
    </row>
    <row r="28" customFormat="false" ht="12.75" hidden="false" customHeight="true" outlineLevel="0" collapsed="false">
      <c r="A28" s="23" t="s">
        <v>17</v>
      </c>
      <c r="B28" s="23"/>
      <c r="C28" s="23"/>
      <c r="D28" s="19" t="s">
        <v>18</v>
      </c>
      <c r="E28" s="19"/>
      <c r="F28" s="19"/>
      <c r="G28" s="19"/>
      <c r="H28" s="19"/>
    </row>
    <row r="29" customFormat="false" ht="12.75" hidden="false" customHeight="true" outlineLevel="0" collapsed="false">
      <c r="A29" s="24" t="s">
        <v>19</v>
      </c>
      <c r="B29" s="24"/>
      <c r="C29" s="24"/>
      <c r="D29" s="25" t="s">
        <v>20</v>
      </c>
      <c r="E29" s="25"/>
      <c r="F29" s="25"/>
      <c r="G29" s="25"/>
      <c r="H29" s="25"/>
    </row>
    <row r="30" customFormat="false" ht="12.75" hidden="false" customHeight="false" outlineLevel="0" collapsed="false">
      <c r="A30" s="26"/>
      <c r="B30" s="26"/>
      <c r="C30" s="27"/>
      <c r="D30" s="28"/>
      <c r="E30" s="28"/>
      <c r="F30" s="28"/>
      <c r="G30" s="28"/>
      <c r="H30" s="28"/>
    </row>
    <row r="31" customFormat="false" ht="12.75" hidden="false" customHeight="false" outlineLevel="0" collapsed="false">
      <c r="A31" s="29"/>
      <c r="B31" s="29"/>
      <c r="C31" s="29"/>
      <c r="D31" s="29"/>
      <c r="E31" s="29"/>
      <c r="F31" s="29"/>
      <c r="G31" s="29"/>
      <c r="H31" s="29"/>
    </row>
    <row r="32" customFormat="false" ht="12.75" hidden="false" customHeight="false" outlineLevel="0" collapsed="false">
      <c r="A32" s="30" t="s">
        <v>21</v>
      </c>
      <c r="B32" s="30"/>
      <c r="C32" s="31"/>
      <c r="D32" s="30"/>
      <c r="E32" s="30"/>
      <c r="F32" s="30"/>
      <c r="G32" s="30"/>
      <c r="H32" s="30"/>
    </row>
    <row r="33" customFormat="false" ht="12.75" hidden="false" customHeight="true" outlineLevel="0" collapsed="false">
      <c r="A33" s="30" t="s">
        <v>22</v>
      </c>
      <c r="B33" s="32" t="n">
        <v>44392</v>
      </c>
      <c r="C33" s="30" t="s">
        <v>23</v>
      </c>
      <c r="D33" s="30" t="s">
        <v>24</v>
      </c>
      <c r="E33" s="30"/>
      <c r="F33" s="30" t="s">
        <v>25</v>
      </c>
      <c r="G33" s="30" t="s">
        <v>26</v>
      </c>
      <c r="H33" s="30" t="s">
        <v>27</v>
      </c>
    </row>
    <row r="34" customFormat="false" ht="12.75" hidden="false" customHeight="true" outlineLevel="0" collapsed="false">
      <c r="A34" s="30" t="s">
        <v>28</v>
      </c>
      <c r="B34" s="32" t="n">
        <v>44348</v>
      </c>
      <c r="C34" s="30" t="s">
        <v>29</v>
      </c>
      <c r="D34" s="30" t="s">
        <v>24</v>
      </c>
      <c r="E34" s="30"/>
      <c r="F34" s="30" t="s">
        <v>25</v>
      </c>
      <c r="G34" s="30" t="s">
        <v>26</v>
      </c>
      <c r="H34" s="30" t="s">
        <v>27</v>
      </c>
    </row>
    <row r="35" customFormat="false" ht="12.75" hidden="false" customHeight="true" outlineLevel="0" collapsed="false">
      <c r="A35" s="33" t="s">
        <v>30</v>
      </c>
      <c r="B35" s="33" t="s">
        <v>31</v>
      </c>
      <c r="C35" s="33" t="s">
        <v>32</v>
      </c>
      <c r="D35" s="33" t="s">
        <v>33</v>
      </c>
      <c r="E35" s="33"/>
      <c r="F35" s="33"/>
      <c r="G35" s="33" t="s">
        <v>34</v>
      </c>
      <c r="H35" s="33"/>
    </row>
    <row r="36" customFormat="false" ht="12.75" hidden="false" customHeight="false" outlineLevel="0" collapsed="false">
      <c r="A36" s="34"/>
      <c r="B36" s="34"/>
      <c r="C36" s="34"/>
      <c r="D36" s="34"/>
      <c r="E36" s="34"/>
      <c r="F36" s="34"/>
      <c r="G36" s="34"/>
      <c r="H36" s="34"/>
    </row>
    <row r="37" customFormat="false" ht="17.25" hidden="false" customHeight="true" outlineLevel="0" collapsed="false">
      <c r="A37" s="35" t="s">
        <v>35</v>
      </c>
      <c r="B37" s="35"/>
      <c r="C37" s="35"/>
      <c r="D37" s="35"/>
      <c r="E37" s="35"/>
      <c r="F37" s="35"/>
      <c r="G37" s="35"/>
      <c r="H37" s="35"/>
    </row>
    <row r="38" customFormat="false" ht="12.75" hidden="false" customHeight="false" outlineLevel="0" collapsed="false">
      <c r="A38" s="36"/>
      <c r="B38" s="36"/>
      <c r="C38" s="36"/>
      <c r="D38" s="36"/>
      <c r="E38" s="36"/>
      <c r="F38" s="36"/>
      <c r="G38" s="36"/>
      <c r="H38" s="36"/>
    </row>
  </sheetData>
  <mergeCells count="37">
    <mergeCell ref="A1:C1"/>
    <mergeCell ref="D1:H1"/>
    <mergeCell ref="A2:H3"/>
    <mergeCell ref="A4:H5"/>
    <mergeCell ref="A6:H6"/>
    <mergeCell ref="A7:H7"/>
    <mergeCell ref="A8:H9"/>
    <mergeCell ref="A10:H10"/>
    <mergeCell ref="A12:H19"/>
    <mergeCell ref="A20:H20"/>
    <mergeCell ref="A21:C21"/>
    <mergeCell ref="D21:H21"/>
    <mergeCell ref="D22:H22"/>
    <mergeCell ref="A23:C23"/>
    <mergeCell ref="D23:H23"/>
    <mergeCell ref="A24:C24"/>
    <mergeCell ref="D24:H24"/>
    <mergeCell ref="A25:C25"/>
    <mergeCell ref="D25:H25"/>
    <mergeCell ref="A26:C26"/>
    <mergeCell ref="D26:H26"/>
    <mergeCell ref="A27:C27"/>
    <mergeCell ref="D27:H27"/>
    <mergeCell ref="A28:C28"/>
    <mergeCell ref="D28:H28"/>
    <mergeCell ref="A29:C29"/>
    <mergeCell ref="D29:H29"/>
    <mergeCell ref="D30:H30"/>
    <mergeCell ref="D31:E31"/>
    <mergeCell ref="D32:E32"/>
    <mergeCell ref="D33:E33"/>
    <mergeCell ref="D34:E34"/>
    <mergeCell ref="D35:F35"/>
    <mergeCell ref="G35:H35"/>
    <mergeCell ref="A36:H36"/>
    <mergeCell ref="A37:H37"/>
    <mergeCell ref="A38:H38"/>
  </mergeCells>
  <hyperlinks>
    <hyperlink ref="D29" r:id="rId1" display="b.bobin@team-ingenierie.com"/>
  </hyperlinks>
  <printOptions headings="false" gridLines="false" gridLinesSet="true" horizontalCentered="true" verticalCentered="true"/>
  <pageMargins left="0.315277777777778" right="0.315277777777778" top="0.747916666666667" bottom="0.747916666666667" header="0.511811023622047" footer="0.315277777777778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>&amp;L&amp;F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HZ118"/>
  <sheetViews>
    <sheetView showFormulas="false" showGridLines="false" showRowColHeaders="true" showZeros="true" rightToLeft="false" tabSelected="false" showOutlineSymbols="true" defaultGridColor="true" view="pageBreakPreview" topLeftCell="A1" colorId="64" zoomScale="70" zoomScaleNormal="70" zoomScalePageLayoutView="70" workbookViewId="0">
      <selection pane="topLeft" activeCell="F71" activeCellId="0" sqref="F71"/>
    </sheetView>
  </sheetViews>
  <sheetFormatPr defaultColWidth="11.01171875" defaultRowHeight="13.5" zeroHeight="false" outlineLevelRow="0" outlineLevelCol="0"/>
  <cols>
    <col collapsed="false" customWidth="true" hidden="false" outlineLevel="0" max="1" min="1" style="37" width="9.11"/>
    <col collapsed="false" customWidth="true" hidden="false" outlineLevel="0" max="2" min="2" style="37" width="2"/>
    <col collapsed="false" customWidth="true" hidden="false" outlineLevel="0" max="3" min="3" style="37" width="87.22"/>
    <col collapsed="false" customWidth="true" hidden="false" outlineLevel="0" max="4" min="4" style="38" width="6.01"/>
    <col collapsed="false" customWidth="true" hidden="false" outlineLevel="0" max="5" min="5" style="39" width="9.11"/>
    <col collapsed="false" customWidth="true" hidden="false" outlineLevel="0" max="6" min="6" style="39" width="11.66"/>
    <col collapsed="false" customWidth="true" hidden="false" outlineLevel="0" max="7" min="7" style="40" width="13.66"/>
    <col collapsed="false" customWidth="true" hidden="false" outlineLevel="0" max="8" min="8" style="40" width="11.45"/>
    <col collapsed="false" customWidth="true" hidden="false" outlineLevel="0" max="9" min="9" style="40" width="14.01"/>
    <col collapsed="false" customWidth="false" hidden="false" outlineLevel="0" max="1024" min="10" style="37" width="10.99"/>
  </cols>
  <sheetData>
    <row r="1" customFormat="false" ht="13.5" hidden="false" customHeight="true" outlineLevel="0" collapsed="false">
      <c r="A1" s="41" t="s">
        <v>36</v>
      </c>
      <c r="B1" s="41"/>
      <c r="C1" s="41"/>
      <c r="D1" s="41"/>
      <c r="E1" s="41"/>
      <c r="F1" s="41"/>
      <c r="G1" s="41"/>
      <c r="H1" s="41"/>
      <c r="I1" s="41"/>
    </row>
    <row r="2" customFormat="false" ht="12.75" hidden="false" customHeight="true" outlineLevel="0" collapsed="false">
      <c r="A2" s="41"/>
      <c r="B2" s="41"/>
      <c r="C2" s="41"/>
      <c r="D2" s="41"/>
      <c r="E2" s="41"/>
      <c r="F2" s="41"/>
      <c r="G2" s="41"/>
      <c r="H2" s="41"/>
      <c r="I2" s="41"/>
    </row>
    <row r="3" customFormat="false" ht="12.75" hidden="false" customHeight="true" outlineLevel="0" collapsed="false">
      <c r="A3" s="42" t="s">
        <v>37</v>
      </c>
      <c r="B3" s="42"/>
      <c r="C3" s="42"/>
      <c r="D3" s="42"/>
      <c r="E3" s="42"/>
      <c r="F3" s="42"/>
      <c r="G3" s="42"/>
      <c r="H3" s="42"/>
      <c r="I3" s="42"/>
    </row>
    <row r="4" customFormat="false" ht="22.5" hidden="false" customHeight="true" outlineLevel="0" collapsed="false">
      <c r="A4" s="42"/>
      <c r="B4" s="42"/>
      <c r="C4" s="42"/>
      <c r="D4" s="42"/>
      <c r="E4" s="42"/>
      <c r="F4" s="42"/>
      <c r="G4" s="42"/>
      <c r="H4" s="42"/>
      <c r="I4" s="42"/>
    </row>
    <row r="5" customFormat="false" ht="12.75" hidden="false" customHeight="true" outlineLevel="0" collapsed="false">
      <c r="A5" s="42" t="s">
        <v>38</v>
      </c>
      <c r="B5" s="42"/>
      <c r="C5" s="42"/>
      <c r="D5" s="42"/>
      <c r="E5" s="42"/>
      <c r="F5" s="42"/>
      <c r="G5" s="42"/>
      <c r="H5" s="42"/>
      <c r="I5" s="42"/>
    </row>
    <row r="6" customFormat="false" ht="12.75" hidden="false" customHeight="true" outlineLevel="0" collapsed="false">
      <c r="A6" s="43"/>
      <c r="B6" s="43"/>
      <c r="C6" s="43"/>
      <c r="D6" s="43"/>
      <c r="E6" s="43"/>
      <c r="F6" s="43"/>
      <c r="G6" s="43"/>
      <c r="H6" s="43"/>
      <c r="I6" s="43"/>
    </row>
    <row r="7" customFormat="false" ht="12.75" hidden="false" customHeight="true" outlineLevel="0" collapsed="false">
      <c r="A7" s="44" t="s">
        <v>39</v>
      </c>
      <c r="B7" s="44"/>
      <c r="C7" s="44"/>
      <c r="D7" s="44"/>
      <c r="E7" s="44"/>
      <c r="F7" s="44"/>
      <c r="G7" s="44"/>
      <c r="H7" s="44"/>
      <c r="I7" s="44"/>
    </row>
    <row r="8" customFormat="false" ht="12.75" hidden="false" customHeight="true" outlineLevel="0" collapsed="false">
      <c r="A8" s="45"/>
      <c r="B8" s="46"/>
      <c r="C8" s="47"/>
      <c r="D8" s="47"/>
      <c r="E8" s="48"/>
      <c r="F8" s="48"/>
      <c r="G8" s="49"/>
      <c r="H8" s="50"/>
      <c r="I8" s="51"/>
    </row>
    <row r="9" customFormat="false" ht="12.75" hidden="false" customHeight="true" outlineLevel="0" collapsed="false">
      <c r="A9" s="52"/>
      <c r="B9" s="53"/>
      <c r="C9" s="54"/>
      <c r="D9" s="55"/>
      <c r="E9" s="56"/>
      <c r="F9" s="56"/>
      <c r="G9" s="57"/>
      <c r="H9" s="57"/>
      <c r="I9" s="58"/>
    </row>
    <row r="10" customFormat="false" ht="12.75" hidden="false" customHeight="true" outlineLevel="0" collapsed="false">
      <c r="A10" s="43" t="s">
        <v>40</v>
      </c>
      <c r="B10" s="59"/>
      <c r="C10" s="59" t="s">
        <v>41</v>
      </c>
      <c r="D10" s="43" t="s">
        <v>42</v>
      </c>
      <c r="E10" s="60" t="s">
        <v>43</v>
      </c>
      <c r="F10" s="60" t="s">
        <v>44</v>
      </c>
      <c r="G10" s="61" t="s">
        <v>45</v>
      </c>
      <c r="H10" s="61" t="s">
        <v>46</v>
      </c>
      <c r="I10" s="62" t="s">
        <v>47</v>
      </c>
    </row>
    <row r="11" customFormat="false" ht="12.75" hidden="false" customHeight="true" outlineLevel="0" collapsed="false">
      <c r="A11" s="43"/>
      <c r="B11" s="46"/>
      <c r="C11" s="63"/>
      <c r="D11" s="64"/>
      <c r="E11" s="65"/>
      <c r="F11" s="65"/>
      <c r="G11" s="66"/>
      <c r="H11" s="66"/>
      <c r="I11" s="67"/>
    </row>
    <row r="12" customFormat="false" ht="12.75" hidden="false" customHeight="true" outlineLevel="0" collapsed="false">
      <c r="A12" s="68" t="n">
        <v>2</v>
      </c>
      <c r="B12" s="69"/>
      <c r="C12" s="70" t="s">
        <v>48</v>
      </c>
      <c r="D12" s="71"/>
      <c r="E12" s="72"/>
      <c r="F12" s="72"/>
      <c r="G12" s="73"/>
      <c r="H12" s="72" t="str">
        <f aca="false">IF(E12="","",E12*G12)</f>
        <v/>
      </c>
      <c r="I12" s="74"/>
      <c r="J12" s="75"/>
      <c r="K12" s="76"/>
      <c r="L12" s="76"/>
    </row>
    <row r="13" customFormat="false" ht="12.75" hidden="false" customHeight="true" outlineLevel="0" collapsed="false">
      <c r="A13" s="43"/>
      <c r="B13" s="38"/>
      <c r="C13" s="77"/>
      <c r="D13" s="78"/>
      <c r="E13" s="79"/>
      <c r="F13" s="79"/>
      <c r="G13" s="80"/>
      <c r="H13" s="79" t="str">
        <f aca="false">IF(E13="","",E13*G13)</f>
        <v/>
      </c>
      <c r="I13" s="81"/>
      <c r="J13" s="75"/>
      <c r="K13" s="76"/>
      <c r="L13" s="76"/>
    </row>
    <row r="14" customFormat="false" ht="12.75" hidden="false" customHeight="true" outlineLevel="0" collapsed="false">
      <c r="A14" s="43" t="s">
        <v>49</v>
      </c>
      <c r="B14" s="38" t="s">
        <v>50</v>
      </c>
      <c r="C14" s="82" t="s">
        <v>51</v>
      </c>
      <c r="D14" s="78" t="s">
        <v>52</v>
      </c>
      <c r="E14" s="79" t="n">
        <v>1</v>
      </c>
      <c r="F14" s="79"/>
      <c r="G14" s="80" t="n">
        <v>0</v>
      </c>
      <c r="H14" s="80" t="n">
        <f aca="false">IF(E14="","",E14*G14)</f>
        <v>0</v>
      </c>
      <c r="I14" s="81"/>
      <c r="J14" s="75"/>
      <c r="K14" s="76"/>
      <c r="L14" s="76"/>
    </row>
    <row r="15" customFormat="false" ht="12.75" hidden="false" customHeight="true" outlineLevel="0" collapsed="false">
      <c r="A15" s="43" t="s">
        <v>53</v>
      </c>
      <c r="B15" s="38" t="s">
        <v>50</v>
      </c>
      <c r="C15" s="82" t="s">
        <v>54</v>
      </c>
      <c r="D15" s="78" t="s">
        <v>52</v>
      </c>
      <c r="E15" s="79" t="n">
        <v>1</v>
      </c>
      <c r="F15" s="79"/>
      <c r="G15" s="80" t="n">
        <v>0</v>
      </c>
      <c r="H15" s="80" t="n">
        <f aca="false">IF(E15="","",E15*G15)</f>
        <v>0</v>
      </c>
      <c r="I15" s="81"/>
      <c r="J15" s="75"/>
      <c r="K15" s="76"/>
      <c r="L15" s="76"/>
    </row>
    <row r="16" customFormat="false" ht="12.75" hidden="false" customHeight="true" outlineLevel="0" collapsed="false">
      <c r="A16" s="43" t="s">
        <v>55</v>
      </c>
      <c r="B16" s="38" t="s">
        <v>50</v>
      </c>
      <c r="C16" s="82" t="s">
        <v>56</v>
      </c>
      <c r="D16" s="78" t="s">
        <v>52</v>
      </c>
      <c r="E16" s="79" t="n">
        <v>1</v>
      </c>
      <c r="F16" s="79"/>
      <c r="G16" s="80" t="n">
        <v>0</v>
      </c>
      <c r="H16" s="80" t="n">
        <f aca="false">IF(E16="","",E16*G16)</f>
        <v>0</v>
      </c>
      <c r="I16" s="81"/>
      <c r="J16" s="75"/>
      <c r="K16" s="76"/>
      <c r="L16" s="76"/>
    </row>
    <row r="17" customFormat="false" ht="12.75" hidden="false" customHeight="true" outlineLevel="0" collapsed="false">
      <c r="A17" s="43"/>
      <c r="B17" s="38"/>
      <c r="C17" s="82"/>
      <c r="D17" s="78"/>
      <c r="E17" s="79"/>
      <c r="F17" s="79"/>
      <c r="G17" s="80"/>
      <c r="H17" s="80"/>
      <c r="I17" s="81"/>
      <c r="J17" s="75"/>
      <c r="K17" s="76"/>
      <c r="L17" s="76"/>
    </row>
    <row r="18" customFormat="false" ht="12.75" hidden="false" customHeight="true" outlineLevel="0" collapsed="false">
      <c r="A18" s="78"/>
      <c r="B18" s="38"/>
      <c r="C18" s="83" t="str">
        <f aca="false">CONCATENATE("TOTAL POSTE ",A12)</f>
        <v>TOTAL POSTE 2</v>
      </c>
      <c r="D18" s="78"/>
      <c r="E18" s="79"/>
      <c r="F18" s="79"/>
      <c r="G18" s="80"/>
      <c r="H18" s="80" t="str">
        <f aca="false">IF(E18="","",E18*G18)</f>
        <v/>
      </c>
      <c r="I18" s="84" t="n">
        <f aca="false">SUM(H14:H16)</f>
        <v>0</v>
      </c>
      <c r="J18" s="85"/>
    </row>
    <row r="19" customFormat="false" ht="12.75" hidden="false" customHeight="true" outlineLevel="0" collapsed="false">
      <c r="A19" s="43"/>
      <c r="B19" s="59"/>
      <c r="C19" s="59"/>
      <c r="D19" s="78"/>
      <c r="E19" s="79"/>
      <c r="F19" s="79"/>
      <c r="G19" s="80"/>
      <c r="H19" s="80"/>
      <c r="I19" s="86"/>
      <c r="J19" s="75"/>
      <c r="K19" s="76"/>
      <c r="L19" s="76"/>
    </row>
    <row r="20" customFormat="false" ht="12.75" hidden="false" customHeight="true" outlineLevel="0" collapsed="false">
      <c r="A20" s="87" t="n">
        <v>3</v>
      </c>
      <c r="B20" s="88"/>
      <c r="C20" s="70" t="s">
        <v>57</v>
      </c>
      <c r="D20" s="87"/>
      <c r="E20" s="87"/>
      <c r="F20" s="87"/>
      <c r="G20" s="87"/>
      <c r="H20" s="89" t="str">
        <f aca="false">IF(E20="","",E20*G20)</f>
        <v/>
      </c>
      <c r="I20" s="90"/>
    </row>
    <row r="21" customFormat="false" ht="12.75" hidden="false" customHeight="true" outlineLevel="0" collapsed="false">
      <c r="A21" s="43"/>
      <c r="B21" s="38"/>
      <c r="C21" s="91"/>
      <c r="D21" s="78"/>
      <c r="E21" s="79"/>
      <c r="F21" s="79"/>
      <c r="G21" s="80"/>
      <c r="H21" s="80"/>
      <c r="I21" s="92"/>
    </row>
    <row r="22" customFormat="false" ht="12.75" hidden="false" customHeight="true" outlineLevel="0" collapsed="false">
      <c r="A22" s="43" t="s">
        <v>58</v>
      </c>
      <c r="B22" s="38" t="s">
        <v>50</v>
      </c>
      <c r="C22" s="91" t="s">
        <v>59</v>
      </c>
      <c r="D22" s="78"/>
      <c r="E22" s="79"/>
      <c r="F22" s="79"/>
      <c r="G22" s="80"/>
      <c r="H22" s="80"/>
      <c r="I22" s="92"/>
    </row>
    <row r="23" customFormat="false" ht="12.75" hidden="false" customHeight="true" outlineLevel="0" collapsed="false">
      <c r="A23" s="78"/>
      <c r="B23" s="38"/>
      <c r="C23" s="82" t="s">
        <v>60</v>
      </c>
      <c r="D23" s="78" t="s">
        <v>52</v>
      </c>
      <c r="E23" s="79" t="n">
        <v>1</v>
      </c>
      <c r="F23" s="79"/>
      <c r="G23" s="80" t="n">
        <v>0</v>
      </c>
      <c r="H23" s="80" t="n">
        <f aca="false">IF(E23="","",E23*G23)</f>
        <v>0</v>
      </c>
      <c r="I23" s="92"/>
    </row>
    <row r="24" customFormat="false" ht="12.75" hidden="false" customHeight="true" outlineLevel="0" collapsed="false">
      <c r="A24" s="78"/>
      <c r="B24" s="38"/>
      <c r="C24" s="82" t="s">
        <v>61</v>
      </c>
      <c r="D24" s="78" t="s">
        <v>42</v>
      </c>
      <c r="E24" s="79" t="n">
        <v>88</v>
      </c>
      <c r="F24" s="79"/>
      <c r="G24" s="80" t="n">
        <v>0</v>
      </c>
      <c r="H24" s="80" t="n">
        <f aca="false">IF(E24="","",E24*G24)</f>
        <v>0</v>
      </c>
      <c r="I24" s="92"/>
    </row>
    <row r="25" customFormat="false" ht="12.75" hidden="false" customHeight="true" outlineLevel="0" collapsed="false">
      <c r="A25" s="78"/>
      <c r="B25" s="38"/>
      <c r="C25" s="82" t="s">
        <v>62</v>
      </c>
      <c r="D25" s="78" t="s">
        <v>42</v>
      </c>
      <c r="E25" s="79" t="n">
        <v>1</v>
      </c>
      <c r="F25" s="79"/>
      <c r="G25" s="80" t="n">
        <v>0</v>
      </c>
      <c r="H25" s="80" t="n">
        <f aca="false">IF(E25="","",E25*G25)</f>
        <v>0</v>
      </c>
      <c r="I25" s="92"/>
    </row>
    <row r="26" customFormat="false" ht="12.75" hidden="false" customHeight="true" outlineLevel="0" collapsed="false">
      <c r="A26" s="43"/>
      <c r="B26" s="59"/>
      <c r="C26" s="38" t="str">
        <f aca="false">CONCATENATE("Sous total poste ",A22)</f>
        <v>Sous total poste 3.1</v>
      </c>
      <c r="D26" s="78"/>
      <c r="E26" s="79"/>
      <c r="F26" s="79"/>
      <c r="G26" s="80"/>
      <c r="H26" s="80"/>
      <c r="I26" s="93" t="n">
        <f aca="false">SUM(H23:H25)</f>
        <v>0</v>
      </c>
    </row>
    <row r="27" customFormat="false" ht="12.75" hidden="false" customHeight="true" outlineLevel="0" collapsed="false">
      <c r="A27" s="43"/>
      <c r="B27" s="38"/>
      <c r="C27" s="91"/>
      <c r="D27" s="78"/>
      <c r="E27" s="79"/>
      <c r="F27" s="79"/>
      <c r="G27" s="80"/>
      <c r="H27" s="80"/>
      <c r="I27" s="80"/>
    </row>
    <row r="28" customFormat="false" ht="12.75" hidden="false" customHeight="true" outlineLevel="0" collapsed="false">
      <c r="A28" s="43" t="s">
        <v>63</v>
      </c>
      <c r="B28" s="38"/>
      <c r="C28" s="94" t="s">
        <v>64</v>
      </c>
      <c r="D28" s="95"/>
      <c r="E28" s="95"/>
      <c r="F28" s="95"/>
      <c r="G28" s="95"/>
      <c r="H28" s="96"/>
      <c r="I28" s="92"/>
    </row>
    <row r="29" customFormat="false" ht="12" hidden="false" customHeight="true" outlineLevel="0" collapsed="false">
      <c r="A29" s="43"/>
      <c r="B29" s="38" t="s">
        <v>50</v>
      </c>
      <c r="C29" s="77" t="s">
        <v>65</v>
      </c>
      <c r="D29" s="78"/>
      <c r="E29" s="79"/>
      <c r="F29" s="79"/>
      <c r="G29" s="80"/>
      <c r="H29" s="80"/>
      <c r="I29" s="92"/>
    </row>
    <row r="30" customFormat="false" ht="12.75" hidden="false" customHeight="true" outlineLevel="0" collapsed="false">
      <c r="A30" s="43"/>
      <c r="B30" s="38"/>
      <c r="C30" s="97" t="s">
        <v>66</v>
      </c>
      <c r="D30" s="78" t="s">
        <v>42</v>
      </c>
      <c r="E30" s="79" t="n">
        <v>15</v>
      </c>
      <c r="F30" s="79"/>
      <c r="G30" s="80" t="n">
        <v>0</v>
      </c>
      <c r="H30" s="80" t="n">
        <f aca="false">IF(E30="","",E30*G30)</f>
        <v>0</v>
      </c>
      <c r="I30" s="92"/>
    </row>
    <row r="31" customFormat="false" ht="12.75" hidden="false" customHeight="true" outlineLevel="0" collapsed="false">
      <c r="A31" s="43"/>
      <c r="B31" s="38"/>
      <c r="C31" s="97" t="s">
        <v>67</v>
      </c>
      <c r="D31" s="78" t="s">
        <v>42</v>
      </c>
      <c r="E31" s="79" t="n">
        <v>11</v>
      </c>
      <c r="F31" s="79"/>
      <c r="G31" s="80" t="n">
        <v>0</v>
      </c>
      <c r="H31" s="80" t="n">
        <f aca="false">IF(E31="","",E31*G31)</f>
        <v>0</v>
      </c>
      <c r="I31" s="92"/>
    </row>
    <row r="32" customFormat="false" ht="12.75" hidden="false" customHeight="true" outlineLevel="0" collapsed="false">
      <c r="A32" s="43"/>
      <c r="B32" s="38"/>
      <c r="C32" s="97" t="s">
        <v>68</v>
      </c>
      <c r="D32" s="78" t="s">
        <v>42</v>
      </c>
      <c r="E32" s="79" t="n">
        <v>15</v>
      </c>
      <c r="F32" s="79"/>
      <c r="G32" s="80" t="n">
        <v>0</v>
      </c>
      <c r="H32" s="80" t="n">
        <f aca="false">IF(E32="","",E32*G32)</f>
        <v>0</v>
      </c>
      <c r="I32" s="92"/>
    </row>
    <row r="33" customFormat="false" ht="12.75" hidden="false" customHeight="true" outlineLevel="0" collapsed="false">
      <c r="A33" s="43"/>
      <c r="B33" s="38"/>
      <c r="C33" s="97"/>
      <c r="D33" s="78"/>
      <c r="E33" s="79"/>
      <c r="F33" s="79"/>
      <c r="G33" s="80"/>
      <c r="H33" s="80"/>
      <c r="I33" s="92"/>
    </row>
    <row r="34" customFormat="false" ht="12.75" hidden="false" customHeight="true" outlineLevel="0" collapsed="false">
      <c r="A34" s="43"/>
      <c r="B34" s="38" t="s">
        <v>50</v>
      </c>
      <c r="C34" s="98" t="s">
        <v>69</v>
      </c>
      <c r="D34" s="78"/>
      <c r="E34" s="79"/>
      <c r="F34" s="79"/>
      <c r="G34" s="80"/>
      <c r="H34" s="80"/>
      <c r="I34" s="92"/>
    </row>
    <row r="35" customFormat="false" ht="12.75" hidden="false" customHeight="true" outlineLevel="0" collapsed="false">
      <c r="A35" s="43"/>
      <c r="B35" s="38"/>
      <c r="C35" s="97" t="s">
        <v>66</v>
      </c>
      <c r="D35" s="78" t="s">
        <v>42</v>
      </c>
      <c r="E35" s="79" t="n">
        <v>15</v>
      </c>
      <c r="F35" s="79"/>
      <c r="G35" s="80" t="n">
        <v>0</v>
      </c>
      <c r="H35" s="80" t="n">
        <f aca="false">IF(E35="","",E35*G35)</f>
        <v>0</v>
      </c>
      <c r="I35" s="92"/>
    </row>
    <row r="36" customFormat="false" ht="12.75" hidden="false" customHeight="true" outlineLevel="0" collapsed="false">
      <c r="A36" s="43"/>
      <c r="B36" s="38"/>
      <c r="C36" s="97" t="s">
        <v>67</v>
      </c>
      <c r="D36" s="78" t="s">
        <v>42</v>
      </c>
      <c r="E36" s="79" t="n">
        <v>12</v>
      </c>
      <c r="F36" s="79"/>
      <c r="G36" s="80" t="n">
        <v>0</v>
      </c>
      <c r="H36" s="80" t="n">
        <f aca="false">IF(E36="","",E36*G36)</f>
        <v>0</v>
      </c>
      <c r="I36" s="92"/>
    </row>
    <row r="37" customFormat="false" ht="12.75" hidden="false" customHeight="true" outlineLevel="0" collapsed="false">
      <c r="A37" s="43"/>
      <c r="B37" s="38"/>
      <c r="C37" s="97" t="s">
        <v>68</v>
      </c>
      <c r="D37" s="78" t="s">
        <v>42</v>
      </c>
      <c r="E37" s="79" t="n">
        <v>14</v>
      </c>
      <c r="F37" s="79"/>
      <c r="G37" s="80" t="n">
        <v>0</v>
      </c>
      <c r="H37" s="80" t="n">
        <f aca="false">IF(E37="","",E37*G37)</f>
        <v>0</v>
      </c>
      <c r="I37" s="92"/>
    </row>
    <row r="38" customFormat="false" ht="12.75" hidden="false" customHeight="true" outlineLevel="0" collapsed="false">
      <c r="A38" s="43"/>
      <c r="B38" s="38"/>
      <c r="C38" s="97"/>
      <c r="D38" s="78"/>
      <c r="E38" s="79"/>
      <c r="F38" s="79"/>
      <c r="G38" s="80"/>
      <c r="H38" s="80"/>
      <c r="I38" s="92"/>
    </row>
    <row r="39" customFormat="false" ht="12.75" hidden="false" customHeight="true" outlineLevel="0" collapsed="false">
      <c r="A39" s="43"/>
      <c r="B39" s="38" t="s">
        <v>50</v>
      </c>
      <c r="C39" s="98" t="s">
        <v>70</v>
      </c>
      <c r="D39" s="78"/>
      <c r="E39" s="79"/>
      <c r="F39" s="79"/>
      <c r="G39" s="80"/>
      <c r="H39" s="80"/>
      <c r="I39" s="92"/>
    </row>
    <row r="40" customFormat="false" ht="12.75" hidden="false" customHeight="true" outlineLevel="0" collapsed="false">
      <c r="A40" s="43"/>
      <c r="B40" s="38"/>
      <c r="C40" s="97" t="s">
        <v>66</v>
      </c>
      <c r="D40" s="78" t="s">
        <v>42</v>
      </c>
      <c r="E40" s="79" t="n">
        <v>1</v>
      </c>
      <c r="F40" s="79"/>
      <c r="G40" s="80" t="n">
        <v>0</v>
      </c>
      <c r="H40" s="80" t="n">
        <f aca="false">IF(E40="","",E40*G40)</f>
        <v>0</v>
      </c>
      <c r="I40" s="92"/>
    </row>
    <row r="41" customFormat="false" ht="12.75" hidden="false" customHeight="true" outlineLevel="0" collapsed="false">
      <c r="A41" s="43"/>
      <c r="B41" s="38"/>
      <c r="C41" s="97" t="s">
        <v>71</v>
      </c>
      <c r="D41" s="78" t="s">
        <v>42</v>
      </c>
      <c r="E41" s="79" t="n">
        <v>1</v>
      </c>
      <c r="F41" s="79"/>
      <c r="G41" s="80" t="n">
        <v>0</v>
      </c>
      <c r="H41" s="80" t="n">
        <f aca="false">IF(E41="","",E41*G41)</f>
        <v>0</v>
      </c>
      <c r="I41" s="92"/>
    </row>
    <row r="42" customFormat="false" ht="12.75" hidden="false" customHeight="true" outlineLevel="0" collapsed="false">
      <c r="A42" s="43"/>
      <c r="B42" s="38"/>
      <c r="C42" s="97" t="s">
        <v>72</v>
      </c>
      <c r="D42" s="78" t="s">
        <v>42</v>
      </c>
      <c r="E42" s="79" t="n">
        <v>1</v>
      </c>
      <c r="F42" s="79"/>
      <c r="G42" s="80" t="n">
        <v>0</v>
      </c>
      <c r="H42" s="80" t="n">
        <f aca="false">IF(E42="","",E42*G42)</f>
        <v>0</v>
      </c>
      <c r="I42" s="92"/>
    </row>
    <row r="43" customFormat="false" ht="12.75" hidden="false" customHeight="true" outlineLevel="0" collapsed="false">
      <c r="A43" s="43"/>
      <c r="B43" s="38"/>
      <c r="C43" s="97"/>
      <c r="D43" s="78"/>
      <c r="E43" s="79"/>
      <c r="F43" s="79"/>
      <c r="G43" s="80"/>
      <c r="H43" s="80" t="str">
        <f aca="false">IF(E43="","",E43*G43)</f>
        <v/>
      </c>
      <c r="I43" s="92"/>
    </row>
    <row r="44" customFormat="false" ht="12.75" hidden="false" customHeight="true" outlineLevel="0" collapsed="false">
      <c r="A44" s="43"/>
      <c r="B44" s="38" t="s">
        <v>50</v>
      </c>
      <c r="C44" s="98" t="s">
        <v>73</v>
      </c>
      <c r="D44" s="78"/>
      <c r="E44" s="79"/>
      <c r="F44" s="79"/>
      <c r="G44" s="80"/>
      <c r="H44" s="80"/>
      <c r="I44" s="92"/>
    </row>
    <row r="45" customFormat="false" ht="12.75" hidden="false" customHeight="true" outlineLevel="0" collapsed="false">
      <c r="A45" s="43"/>
      <c r="B45" s="38"/>
      <c r="C45" s="97" t="s">
        <v>66</v>
      </c>
      <c r="D45" s="78" t="s">
        <v>42</v>
      </c>
      <c r="E45" s="79" t="n">
        <v>1</v>
      </c>
      <c r="F45" s="79"/>
      <c r="G45" s="80" t="n">
        <v>0</v>
      </c>
      <c r="H45" s="80" t="n">
        <f aca="false">IF(E45="","",E45*G45)</f>
        <v>0</v>
      </c>
      <c r="I45" s="92"/>
    </row>
    <row r="46" customFormat="false" ht="12.75" hidden="false" customHeight="true" outlineLevel="0" collapsed="false">
      <c r="A46" s="43"/>
      <c r="B46" s="38"/>
      <c r="C46" s="97" t="s">
        <v>71</v>
      </c>
      <c r="D46" s="78" t="s">
        <v>42</v>
      </c>
      <c r="E46" s="79" t="n">
        <v>1</v>
      </c>
      <c r="F46" s="79"/>
      <c r="G46" s="80" t="n">
        <v>0</v>
      </c>
      <c r="H46" s="80" t="n">
        <f aca="false">IF(E46="","",E46*G46)</f>
        <v>0</v>
      </c>
      <c r="I46" s="99"/>
    </row>
    <row r="47" customFormat="false" ht="12.75" hidden="false" customHeight="true" outlineLevel="0" collapsed="false">
      <c r="A47" s="43"/>
      <c r="B47" s="59"/>
      <c r="C47" s="97" t="s">
        <v>72</v>
      </c>
      <c r="D47" s="78" t="s">
        <v>42</v>
      </c>
      <c r="E47" s="79" t="n">
        <v>1</v>
      </c>
      <c r="F47" s="79"/>
      <c r="G47" s="80" t="n">
        <v>0</v>
      </c>
      <c r="H47" s="80" t="n">
        <f aca="false">IF(E47="","",E47*G47)</f>
        <v>0</v>
      </c>
      <c r="I47" s="100"/>
    </row>
    <row r="48" customFormat="false" ht="12.75" hidden="false" customHeight="true" outlineLevel="0" collapsed="false">
      <c r="A48" s="43"/>
      <c r="B48" s="59"/>
      <c r="C48" s="38" t="str">
        <f aca="false">CONCATENATE("Sous total poste ",A28)</f>
        <v>Sous total poste 3.2.1</v>
      </c>
      <c r="D48" s="78"/>
      <c r="E48" s="79"/>
      <c r="F48" s="79"/>
      <c r="G48" s="80"/>
      <c r="H48" s="80"/>
      <c r="I48" s="93" t="n">
        <f aca="false">SUM(H30:H47)</f>
        <v>0</v>
      </c>
    </row>
    <row r="49" customFormat="false" ht="12.75" hidden="false" customHeight="true" outlineLevel="0" collapsed="false">
      <c r="A49" s="43"/>
      <c r="B49" s="38"/>
      <c r="C49" s="91"/>
      <c r="D49" s="78"/>
      <c r="E49" s="79"/>
      <c r="F49" s="79"/>
      <c r="G49" s="80"/>
      <c r="H49" s="80"/>
      <c r="I49" s="80"/>
    </row>
    <row r="50" customFormat="false" ht="12.75" hidden="false" customHeight="true" outlineLevel="0" collapsed="false">
      <c r="A50" s="43" t="s">
        <v>74</v>
      </c>
      <c r="B50" s="38"/>
      <c r="C50" s="94" t="s">
        <v>75</v>
      </c>
      <c r="D50" s="95"/>
      <c r="E50" s="95"/>
      <c r="F50" s="95"/>
      <c r="G50" s="95"/>
      <c r="H50" s="96"/>
      <c r="I50" s="92"/>
    </row>
    <row r="51" customFormat="false" ht="12.75" hidden="false" customHeight="true" outlineLevel="0" collapsed="false">
      <c r="A51" s="43"/>
      <c r="B51" s="38" t="s">
        <v>50</v>
      </c>
      <c r="C51" s="98" t="s">
        <v>69</v>
      </c>
      <c r="D51" s="78"/>
      <c r="E51" s="79"/>
      <c r="F51" s="79"/>
      <c r="G51" s="80"/>
      <c r="H51" s="80"/>
      <c r="I51" s="92"/>
    </row>
    <row r="52" customFormat="false" ht="12.75" hidden="false" customHeight="true" outlineLevel="0" collapsed="false">
      <c r="A52" s="43"/>
      <c r="B52" s="38"/>
      <c r="C52" s="97" t="s">
        <v>76</v>
      </c>
      <c r="D52" s="78" t="s">
        <v>42</v>
      </c>
      <c r="E52" s="79" t="n">
        <v>1</v>
      </c>
      <c r="F52" s="79"/>
      <c r="G52" s="80" t="n">
        <v>0</v>
      </c>
      <c r="H52" s="80" t="n">
        <f aca="false">IF(E52="","",E52*G52)</f>
        <v>0</v>
      </c>
      <c r="I52" s="92"/>
    </row>
    <row r="53" customFormat="false" ht="12.75" hidden="false" customHeight="true" outlineLevel="0" collapsed="false">
      <c r="A53" s="43"/>
      <c r="B53" s="59"/>
      <c r="C53" s="38" t="str">
        <f aca="false">CONCATENATE("Sous total poste ",A50)</f>
        <v>Sous total poste 3.2.2</v>
      </c>
      <c r="D53" s="78"/>
      <c r="E53" s="79"/>
      <c r="F53" s="79"/>
      <c r="G53" s="80"/>
      <c r="H53" s="80"/>
      <c r="I53" s="93" t="n">
        <f aca="false">SUM(H52)</f>
        <v>0</v>
      </c>
    </row>
    <row r="54" customFormat="false" ht="12.75" hidden="false" customHeight="true" outlineLevel="0" collapsed="false">
      <c r="A54" s="43"/>
      <c r="B54" s="38"/>
      <c r="C54" s="91"/>
      <c r="D54" s="78"/>
      <c r="E54" s="79"/>
      <c r="F54" s="79"/>
      <c r="G54" s="80"/>
      <c r="H54" s="80"/>
      <c r="I54" s="80"/>
    </row>
    <row r="55" customFormat="false" ht="12.75" hidden="false" customHeight="true" outlineLevel="0" collapsed="false">
      <c r="A55" s="43" t="s">
        <v>77</v>
      </c>
      <c r="B55" s="38"/>
      <c r="C55" s="94" t="s">
        <v>78</v>
      </c>
      <c r="D55" s="95"/>
      <c r="E55" s="95"/>
      <c r="F55" s="95"/>
      <c r="G55" s="95"/>
      <c r="H55" s="96"/>
      <c r="I55" s="92"/>
    </row>
    <row r="56" customFormat="false" ht="12.75" hidden="false" customHeight="true" outlineLevel="0" collapsed="false">
      <c r="A56" s="43"/>
      <c r="B56" s="38" t="s">
        <v>50</v>
      </c>
      <c r="C56" s="97" t="s">
        <v>78</v>
      </c>
      <c r="D56" s="78" t="s">
        <v>42</v>
      </c>
      <c r="E56" s="79" t="n">
        <v>89</v>
      </c>
      <c r="F56" s="79"/>
      <c r="G56" s="80" t="n">
        <v>0</v>
      </c>
      <c r="H56" s="80" t="n">
        <f aca="false">IF(E56="","",E56*G56)</f>
        <v>0</v>
      </c>
      <c r="I56" s="92"/>
    </row>
    <row r="57" customFormat="false" ht="12.75" hidden="false" customHeight="true" outlineLevel="0" collapsed="false">
      <c r="A57" s="43"/>
      <c r="B57" s="59"/>
      <c r="C57" s="38" t="str">
        <f aca="false">CONCATENATE("Sous total poste ",A55)</f>
        <v>Sous total poste 3.3</v>
      </c>
      <c r="D57" s="78"/>
      <c r="E57" s="79"/>
      <c r="F57" s="79"/>
      <c r="G57" s="80"/>
      <c r="H57" s="80"/>
      <c r="I57" s="93" t="n">
        <f aca="false">SUM(H56)</f>
        <v>0</v>
      </c>
    </row>
    <row r="58" customFormat="false" ht="12.75" hidden="false" customHeight="true" outlineLevel="0" collapsed="false">
      <c r="A58" s="43"/>
      <c r="B58" s="38"/>
      <c r="C58" s="91"/>
      <c r="D58" s="78"/>
      <c r="E58" s="79"/>
      <c r="F58" s="79"/>
      <c r="G58" s="80"/>
      <c r="H58" s="80"/>
      <c r="I58" s="80"/>
    </row>
    <row r="59" customFormat="false" ht="12.75" hidden="false" customHeight="true" outlineLevel="0" collapsed="false">
      <c r="A59" s="43" t="s">
        <v>79</v>
      </c>
      <c r="B59" s="38"/>
      <c r="C59" s="94" t="s">
        <v>80</v>
      </c>
      <c r="D59" s="95"/>
      <c r="E59" s="95"/>
      <c r="F59" s="95"/>
      <c r="G59" s="95"/>
      <c r="H59" s="96"/>
      <c r="I59" s="92"/>
    </row>
    <row r="60" customFormat="false" ht="12.75" hidden="false" customHeight="true" outlineLevel="0" collapsed="false">
      <c r="A60" s="43"/>
      <c r="B60" s="38" t="s">
        <v>50</v>
      </c>
      <c r="C60" s="97" t="s">
        <v>80</v>
      </c>
      <c r="D60" s="78" t="s">
        <v>81</v>
      </c>
      <c r="E60" s="79" t="n">
        <v>97</v>
      </c>
      <c r="F60" s="79"/>
      <c r="G60" s="80" t="n">
        <v>0</v>
      </c>
      <c r="H60" s="80" t="n">
        <f aca="false">IF(E60="","",E60*G60)</f>
        <v>0</v>
      </c>
      <c r="I60" s="92"/>
    </row>
    <row r="61" customFormat="false" ht="12.75" hidden="false" customHeight="true" outlineLevel="0" collapsed="false">
      <c r="A61" s="43"/>
      <c r="B61" s="59"/>
      <c r="C61" s="38" t="str">
        <f aca="false">CONCATENATE("Sous total poste ",A59)</f>
        <v>Sous total poste 3.4</v>
      </c>
      <c r="D61" s="78"/>
      <c r="E61" s="79"/>
      <c r="F61" s="79"/>
      <c r="G61" s="80"/>
      <c r="H61" s="80"/>
      <c r="I61" s="93" t="n">
        <f aca="false">SUM(H60)</f>
        <v>0</v>
      </c>
    </row>
    <row r="62" customFormat="false" ht="12.75" hidden="false" customHeight="true" outlineLevel="0" collapsed="false">
      <c r="A62" s="43"/>
      <c r="B62" s="38"/>
      <c r="C62" s="91"/>
      <c r="D62" s="78"/>
      <c r="E62" s="79"/>
      <c r="F62" s="79"/>
      <c r="G62" s="80"/>
      <c r="H62" s="80"/>
      <c r="I62" s="80"/>
    </row>
    <row r="63" customFormat="false" ht="12.75" hidden="false" customHeight="true" outlineLevel="0" collapsed="false">
      <c r="A63" s="43" t="s">
        <v>82</v>
      </c>
      <c r="B63" s="38"/>
      <c r="C63" s="94" t="s">
        <v>83</v>
      </c>
      <c r="D63" s="95"/>
      <c r="E63" s="95"/>
      <c r="F63" s="95"/>
      <c r="G63" s="95"/>
      <c r="H63" s="96"/>
      <c r="I63" s="92"/>
    </row>
    <row r="64" customFormat="false" ht="12.75" hidden="false" customHeight="true" outlineLevel="0" collapsed="false">
      <c r="A64" s="43"/>
      <c r="B64" s="38" t="s">
        <v>50</v>
      </c>
      <c r="C64" s="97" t="s">
        <v>84</v>
      </c>
      <c r="D64" s="78" t="s">
        <v>81</v>
      </c>
      <c r="E64" s="79" t="n">
        <v>395</v>
      </c>
      <c r="F64" s="79"/>
      <c r="G64" s="80" t="n">
        <v>0</v>
      </c>
      <c r="H64" s="80" t="n">
        <f aca="false">IF(E64="","",E64*G64)</f>
        <v>0</v>
      </c>
      <c r="I64" s="92"/>
    </row>
    <row r="65" customFormat="false" ht="12.75" hidden="false" customHeight="true" outlineLevel="0" collapsed="false">
      <c r="A65" s="43"/>
      <c r="B65" s="59"/>
      <c r="C65" s="38" t="str">
        <f aca="false">CONCATENATE("Sous total poste ",A63)</f>
        <v>Sous total poste 3.5</v>
      </c>
      <c r="D65" s="78"/>
      <c r="E65" s="79"/>
      <c r="F65" s="79"/>
      <c r="G65" s="80"/>
      <c r="H65" s="80"/>
      <c r="I65" s="93" t="n">
        <f aca="false">SUM(H64)</f>
        <v>0</v>
      </c>
    </row>
    <row r="66" customFormat="false" ht="12.75" hidden="false" customHeight="true" outlineLevel="0" collapsed="false">
      <c r="A66" s="43"/>
      <c r="B66" s="59"/>
      <c r="C66" s="38"/>
      <c r="D66" s="78"/>
      <c r="E66" s="79"/>
      <c r="F66" s="79"/>
      <c r="G66" s="80"/>
      <c r="H66" s="80"/>
      <c r="I66" s="86"/>
    </row>
    <row r="67" customFormat="false" ht="12.75" hidden="false" customHeight="true" outlineLevel="0" collapsed="false">
      <c r="A67" s="43" t="s">
        <v>85</v>
      </c>
      <c r="B67" s="38"/>
      <c r="C67" s="101" t="s">
        <v>86</v>
      </c>
      <c r="D67" s="78"/>
      <c r="E67" s="79"/>
      <c r="F67" s="79"/>
      <c r="G67" s="80"/>
      <c r="H67" s="80"/>
      <c r="I67" s="92"/>
    </row>
    <row r="68" customFormat="false" ht="12.75" hidden="false" customHeight="true" outlineLevel="0" collapsed="false">
      <c r="A68" s="43"/>
      <c r="B68" s="38" t="s">
        <v>50</v>
      </c>
      <c r="C68" s="97" t="s">
        <v>87</v>
      </c>
      <c r="D68" s="78" t="s">
        <v>42</v>
      </c>
      <c r="E68" s="79" t="n">
        <v>89</v>
      </c>
      <c r="F68" s="79"/>
      <c r="G68" s="80" t="n">
        <v>0</v>
      </c>
      <c r="H68" s="80" t="n">
        <f aca="false">IF(E68="","",E68*G68)</f>
        <v>0</v>
      </c>
      <c r="I68" s="92"/>
    </row>
    <row r="69" customFormat="false" ht="12.75" hidden="false" customHeight="true" outlineLevel="0" collapsed="false">
      <c r="A69" s="43"/>
      <c r="B69" s="59"/>
      <c r="C69" s="38" t="str">
        <f aca="false">CONCATENATE("Sous total poste ",A67)</f>
        <v>Sous total poste 3.6</v>
      </c>
      <c r="D69" s="78"/>
      <c r="E69" s="79"/>
      <c r="F69" s="79"/>
      <c r="G69" s="80"/>
      <c r="H69" s="80" t="str">
        <f aca="false">IF(E69="","",E69*G69)</f>
        <v/>
      </c>
      <c r="I69" s="93" t="n">
        <f aca="false">SUM(H68:H68)</f>
        <v>0</v>
      </c>
    </row>
    <row r="70" customFormat="false" ht="12.75" hidden="false" customHeight="true" outlineLevel="0" collapsed="false">
      <c r="A70" s="43"/>
      <c r="B70" s="59"/>
      <c r="C70" s="38"/>
      <c r="D70" s="78"/>
      <c r="E70" s="79"/>
      <c r="F70" s="79"/>
      <c r="G70" s="80"/>
      <c r="H70" s="80"/>
      <c r="I70" s="86"/>
    </row>
    <row r="71" customFormat="false" ht="12.75" hidden="false" customHeight="true" outlineLevel="0" collapsed="false">
      <c r="A71" s="43" t="s">
        <v>88</v>
      </c>
      <c r="B71" s="38"/>
      <c r="C71" s="77" t="s">
        <v>89</v>
      </c>
      <c r="D71" s="78"/>
      <c r="E71" s="79"/>
      <c r="F71" s="79"/>
      <c r="G71" s="80"/>
      <c r="H71" s="80"/>
      <c r="I71" s="92"/>
    </row>
    <row r="72" customFormat="false" ht="12.75" hidden="false" customHeight="true" outlineLevel="0" collapsed="false">
      <c r="A72" s="43"/>
      <c r="B72" s="38" t="s">
        <v>50</v>
      </c>
      <c r="C72" s="97" t="s">
        <v>90</v>
      </c>
      <c r="D72" s="78" t="s">
        <v>42</v>
      </c>
      <c r="E72" s="79" t="n">
        <v>89</v>
      </c>
      <c r="F72" s="79"/>
      <c r="G72" s="80" t="n">
        <v>0</v>
      </c>
      <c r="H72" s="80" t="n">
        <f aca="false">IF(E72="","",E72*G72)</f>
        <v>0</v>
      </c>
      <c r="I72" s="92"/>
    </row>
    <row r="73" customFormat="false" ht="12.75" hidden="false" customHeight="true" outlineLevel="0" collapsed="false">
      <c r="A73" s="43"/>
      <c r="B73" s="59"/>
      <c r="C73" s="38" t="str">
        <f aca="false">CONCATENATE("Sous total poste ",A71)</f>
        <v>Sous total poste 3.7</v>
      </c>
      <c r="D73" s="78"/>
      <c r="E73" s="79"/>
      <c r="F73" s="79"/>
      <c r="G73" s="80"/>
      <c r="H73" s="80" t="str">
        <f aca="false">IF(E73="","",E73*G73)</f>
        <v/>
      </c>
      <c r="I73" s="93" t="n">
        <f aca="false">SUM(H72:H72)</f>
        <v>0</v>
      </c>
    </row>
    <row r="74" customFormat="false" ht="12.75" hidden="false" customHeight="true" outlineLevel="0" collapsed="false">
      <c r="A74" s="43"/>
      <c r="B74" s="59"/>
      <c r="C74" s="38"/>
      <c r="D74" s="78"/>
      <c r="E74" s="79"/>
      <c r="F74" s="79"/>
      <c r="G74" s="80"/>
      <c r="H74" s="80"/>
      <c r="I74" s="86"/>
    </row>
    <row r="75" customFormat="false" ht="12.75" hidden="false" customHeight="true" outlineLevel="0" collapsed="false">
      <c r="A75" s="43" t="s">
        <v>91</v>
      </c>
      <c r="B75" s="38"/>
      <c r="C75" s="77" t="s">
        <v>92</v>
      </c>
      <c r="D75" s="78"/>
      <c r="E75" s="79"/>
      <c r="F75" s="79"/>
      <c r="G75" s="80"/>
      <c r="H75" s="80"/>
      <c r="I75" s="92"/>
    </row>
    <row r="76" customFormat="false" ht="12.75" hidden="false" customHeight="true" outlineLevel="0" collapsed="false">
      <c r="A76" s="43"/>
      <c r="B76" s="38" t="s">
        <v>50</v>
      </c>
      <c r="C76" s="97" t="s">
        <v>92</v>
      </c>
      <c r="D76" s="78" t="s">
        <v>52</v>
      </c>
      <c r="E76" s="79" t="n">
        <v>1</v>
      </c>
      <c r="F76" s="79"/>
      <c r="G76" s="80" t="n">
        <v>0</v>
      </c>
      <c r="H76" s="80" t="n">
        <f aca="false">IF(E76="","",E76*G76)</f>
        <v>0</v>
      </c>
      <c r="I76" s="92"/>
    </row>
    <row r="77" customFormat="false" ht="12.75" hidden="false" customHeight="true" outlineLevel="0" collapsed="false">
      <c r="A77" s="43"/>
      <c r="B77" s="59"/>
      <c r="C77" s="38" t="str">
        <f aca="false">CONCATENATE("Sous total poste ",A75)</f>
        <v>Sous total poste 3.8</v>
      </c>
      <c r="D77" s="78"/>
      <c r="E77" s="79"/>
      <c r="F77" s="79"/>
      <c r="G77" s="80"/>
      <c r="H77" s="80" t="str">
        <f aca="false">IF(E77="","",E77*G77)</f>
        <v/>
      </c>
      <c r="I77" s="93" t="n">
        <f aca="false">SUM(H76:H76)</f>
        <v>0</v>
      </c>
    </row>
    <row r="78" customFormat="false" ht="12.75" hidden="false" customHeight="true" outlineLevel="0" collapsed="false">
      <c r="A78" s="43"/>
      <c r="B78" s="59"/>
      <c r="C78" s="38"/>
      <c r="D78" s="78"/>
      <c r="E78" s="79"/>
      <c r="F78" s="79"/>
      <c r="G78" s="80"/>
      <c r="H78" s="80"/>
      <c r="I78" s="86"/>
    </row>
    <row r="79" customFormat="false" ht="12.75" hidden="false" customHeight="true" outlineLevel="0" collapsed="false">
      <c r="A79" s="43"/>
      <c r="B79" s="59"/>
      <c r="C79" s="38"/>
      <c r="D79" s="78"/>
      <c r="E79" s="79"/>
      <c r="F79" s="79"/>
      <c r="G79" s="80"/>
      <c r="H79" s="79"/>
      <c r="I79" s="86"/>
    </row>
    <row r="80" customFormat="false" ht="12.75" hidden="false" customHeight="true" outlineLevel="0" collapsed="false">
      <c r="A80" s="43" t="s">
        <v>93</v>
      </c>
      <c r="B80" s="38" t="s">
        <v>50</v>
      </c>
      <c r="C80" s="91" t="s">
        <v>94</v>
      </c>
      <c r="D80" s="78"/>
      <c r="E80" s="79"/>
      <c r="F80" s="79"/>
      <c r="G80" s="80"/>
      <c r="H80" s="80"/>
      <c r="I80" s="92"/>
    </row>
    <row r="81" customFormat="false" ht="12.75" hidden="false" customHeight="true" outlineLevel="0" collapsed="false">
      <c r="A81" s="43"/>
      <c r="B81" s="59"/>
      <c r="C81" s="82" t="s">
        <v>94</v>
      </c>
      <c r="D81" s="78" t="s">
        <v>95</v>
      </c>
      <c r="E81" s="79" t="n">
        <v>1</v>
      </c>
      <c r="F81" s="79"/>
      <c r="G81" s="80" t="n">
        <v>0</v>
      </c>
      <c r="H81" s="80" t="n">
        <f aca="false">IF(E81="","",E81*G81)</f>
        <v>0</v>
      </c>
      <c r="I81" s="92"/>
    </row>
    <row r="82" customFormat="false" ht="12.75" hidden="false" customHeight="true" outlineLevel="0" collapsed="false">
      <c r="A82" s="43"/>
      <c r="B82" s="59"/>
      <c r="C82" s="38" t="str">
        <f aca="false">CONCATENATE("Sous total poste ",A80)</f>
        <v>Sous total poste 3.9</v>
      </c>
      <c r="D82" s="78"/>
      <c r="E82" s="79"/>
      <c r="F82" s="79"/>
      <c r="G82" s="80"/>
      <c r="H82" s="80" t="str">
        <f aca="false">IF(E82="","",E82*G82)</f>
        <v/>
      </c>
      <c r="I82" s="93" t="n">
        <f aca="false">SUM(H81:H81)</f>
        <v>0</v>
      </c>
    </row>
    <row r="83" customFormat="false" ht="12.75" hidden="false" customHeight="true" outlineLevel="0" collapsed="false">
      <c r="A83" s="43"/>
      <c r="B83" s="102"/>
      <c r="C83" s="82"/>
      <c r="D83" s="78"/>
      <c r="E83" s="79"/>
      <c r="F83" s="79"/>
      <c r="G83" s="80"/>
      <c r="H83" s="79"/>
      <c r="I83" s="92"/>
    </row>
    <row r="84" customFormat="false" ht="12.75" hidden="false" customHeight="true" outlineLevel="0" collapsed="false">
      <c r="A84" s="78"/>
      <c r="B84" s="38"/>
      <c r="C84" s="83" t="str">
        <f aca="false">CONCATENATE("TOTAL POSTE ",A20)</f>
        <v>TOTAL POSTE 3</v>
      </c>
      <c r="D84" s="78"/>
      <c r="E84" s="79"/>
      <c r="F84" s="79"/>
      <c r="G84" s="80"/>
      <c r="H84" s="80"/>
      <c r="I84" s="84" t="n">
        <f aca="false">SUM(H22:H82)</f>
        <v>0</v>
      </c>
      <c r="J84" s="85"/>
    </row>
    <row r="85" customFormat="false" ht="12.75" hidden="false" customHeight="true" outlineLevel="0" collapsed="false">
      <c r="A85" s="78"/>
      <c r="B85" s="38"/>
      <c r="C85" s="59"/>
      <c r="D85" s="78"/>
      <c r="E85" s="79"/>
      <c r="F85" s="103"/>
      <c r="G85" s="80"/>
      <c r="H85" s="80"/>
      <c r="I85" s="104"/>
      <c r="J85" s="85"/>
    </row>
    <row r="86" s="54" customFormat="true" ht="12.75" hidden="false" customHeight="true" outlineLevel="0" collapsed="false">
      <c r="A86" s="52"/>
      <c r="B86" s="105"/>
      <c r="C86" s="106"/>
      <c r="D86" s="55"/>
      <c r="E86" s="56"/>
      <c r="F86" s="56"/>
      <c r="G86" s="107"/>
      <c r="H86" s="107"/>
      <c r="I86" s="108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7"/>
      <c r="AS86" s="37"/>
      <c r="AT86" s="37"/>
      <c r="AU86" s="37"/>
      <c r="AV86" s="37"/>
      <c r="AW86" s="37"/>
      <c r="AX86" s="37"/>
      <c r="AY86" s="37"/>
      <c r="AZ86" s="37"/>
      <c r="BA86" s="37"/>
      <c r="BB86" s="37"/>
      <c r="BC86" s="37"/>
      <c r="BD86" s="37"/>
      <c r="BE86" s="37"/>
      <c r="BF86" s="37"/>
      <c r="BG86" s="37"/>
      <c r="BH86" s="37"/>
      <c r="BI86" s="37"/>
      <c r="BJ86" s="37"/>
      <c r="BK86" s="37"/>
      <c r="BL86" s="37"/>
      <c r="BM86" s="37"/>
      <c r="BN86" s="37"/>
      <c r="BO86" s="37"/>
      <c r="BP86" s="37"/>
      <c r="BQ86" s="37"/>
      <c r="BR86" s="37"/>
      <c r="BS86" s="37"/>
      <c r="BT86" s="37"/>
      <c r="BU86" s="37"/>
      <c r="BV86" s="37"/>
      <c r="BW86" s="37"/>
      <c r="BX86" s="37"/>
      <c r="BY86" s="37"/>
      <c r="BZ86" s="37"/>
      <c r="CA86" s="37"/>
      <c r="CB86" s="37"/>
      <c r="CC86" s="37"/>
      <c r="CD86" s="37"/>
      <c r="CE86" s="37"/>
      <c r="CF86" s="37"/>
      <c r="CG86" s="37"/>
      <c r="CH86" s="37"/>
      <c r="CI86" s="37"/>
      <c r="CJ86" s="37"/>
      <c r="CK86" s="37"/>
      <c r="CL86" s="37"/>
      <c r="CM86" s="37"/>
      <c r="CN86" s="37"/>
      <c r="CO86" s="37"/>
      <c r="CP86" s="37"/>
      <c r="CQ86" s="37"/>
      <c r="CR86" s="37"/>
      <c r="CS86" s="37"/>
      <c r="CT86" s="37"/>
      <c r="CU86" s="37"/>
      <c r="CV86" s="37"/>
      <c r="CW86" s="37"/>
      <c r="CX86" s="37"/>
      <c r="CY86" s="37"/>
      <c r="CZ86" s="37"/>
      <c r="DA86" s="37"/>
      <c r="DB86" s="37"/>
      <c r="DC86" s="37"/>
      <c r="DD86" s="37"/>
      <c r="DE86" s="37"/>
      <c r="DF86" s="37"/>
      <c r="DG86" s="37"/>
      <c r="DH86" s="37"/>
      <c r="DI86" s="37"/>
      <c r="DJ86" s="37"/>
      <c r="DK86" s="37"/>
      <c r="DL86" s="37"/>
      <c r="DM86" s="37"/>
      <c r="DN86" s="37"/>
      <c r="DO86" s="37"/>
      <c r="DP86" s="37"/>
      <c r="DQ86" s="37"/>
      <c r="DR86" s="37"/>
      <c r="DS86" s="37"/>
      <c r="DT86" s="37"/>
      <c r="DU86" s="37"/>
      <c r="DV86" s="37"/>
      <c r="DW86" s="37"/>
      <c r="DX86" s="37"/>
      <c r="DY86" s="37"/>
      <c r="DZ86" s="37"/>
      <c r="EA86" s="37"/>
      <c r="EB86" s="37"/>
      <c r="EC86" s="37"/>
      <c r="ED86" s="37"/>
      <c r="EE86" s="37"/>
      <c r="EF86" s="37"/>
      <c r="EG86" s="37"/>
      <c r="EH86" s="37"/>
      <c r="EI86" s="37"/>
      <c r="EJ86" s="37"/>
      <c r="EK86" s="37"/>
      <c r="EL86" s="37"/>
      <c r="EM86" s="37"/>
      <c r="EN86" s="37"/>
      <c r="EO86" s="37"/>
      <c r="EP86" s="37"/>
      <c r="EQ86" s="37"/>
      <c r="ER86" s="37"/>
      <c r="ES86" s="37"/>
      <c r="ET86" s="37"/>
      <c r="EU86" s="37"/>
      <c r="EV86" s="37"/>
      <c r="EW86" s="37"/>
      <c r="EX86" s="37"/>
      <c r="EY86" s="37"/>
      <c r="EZ86" s="37"/>
      <c r="FA86" s="37"/>
      <c r="FB86" s="37"/>
      <c r="FC86" s="37"/>
      <c r="FD86" s="37"/>
      <c r="FE86" s="37"/>
      <c r="FF86" s="37"/>
      <c r="FG86" s="37"/>
      <c r="FH86" s="37"/>
      <c r="FI86" s="37"/>
      <c r="FJ86" s="37"/>
      <c r="FK86" s="37"/>
      <c r="FL86" s="37"/>
      <c r="FM86" s="37"/>
      <c r="FN86" s="37"/>
      <c r="FO86" s="37"/>
      <c r="FP86" s="37"/>
      <c r="FQ86" s="37"/>
      <c r="FR86" s="37"/>
      <c r="FS86" s="37"/>
      <c r="FT86" s="37"/>
      <c r="FU86" s="37"/>
      <c r="FV86" s="37"/>
      <c r="FW86" s="37"/>
      <c r="FX86" s="37"/>
      <c r="FY86" s="37"/>
      <c r="FZ86" s="37"/>
      <c r="GA86" s="37"/>
      <c r="GB86" s="37"/>
      <c r="GC86" s="37"/>
      <c r="GD86" s="37"/>
      <c r="GE86" s="37"/>
      <c r="GF86" s="37"/>
      <c r="GG86" s="37"/>
      <c r="GH86" s="37"/>
      <c r="GI86" s="37"/>
      <c r="GJ86" s="37"/>
      <c r="GK86" s="37"/>
      <c r="GL86" s="37"/>
      <c r="GM86" s="37"/>
      <c r="GN86" s="37"/>
      <c r="GO86" s="37"/>
      <c r="GP86" s="37"/>
      <c r="GQ86" s="37"/>
      <c r="GR86" s="37"/>
      <c r="GS86" s="37"/>
      <c r="GT86" s="37"/>
      <c r="GU86" s="37"/>
      <c r="GV86" s="37"/>
      <c r="GW86" s="37"/>
      <c r="GX86" s="37"/>
      <c r="GY86" s="37"/>
      <c r="GZ86" s="37"/>
      <c r="HA86" s="37"/>
      <c r="HB86" s="37"/>
      <c r="HC86" s="37"/>
      <c r="HD86" s="37"/>
      <c r="HE86" s="37"/>
      <c r="HF86" s="37"/>
      <c r="HG86" s="37"/>
      <c r="HH86" s="37"/>
      <c r="HI86" s="37"/>
      <c r="HJ86" s="37"/>
      <c r="HK86" s="37"/>
      <c r="HL86" s="37"/>
      <c r="HM86" s="37"/>
      <c r="HN86" s="37"/>
      <c r="HO86" s="37"/>
      <c r="HP86" s="37"/>
      <c r="HQ86" s="37"/>
      <c r="HR86" s="37"/>
      <c r="HS86" s="37"/>
      <c r="HT86" s="37"/>
      <c r="HU86" s="37"/>
      <c r="HV86" s="37"/>
      <c r="HW86" s="37"/>
      <c r="HX86" s="37"/>
      <c r="HY86" s="37"/>
      <c r="HZ86" s="37"/>
    </row>
    <row r="87" customFormat="false" ht="12.75" hidden="false" customHeight="true" outlineLevel="0" collapsed="false">
      <c r="A87" s="43"/>
      <c r="B87" s="109"/>
      <c r="C87" s="110" t="s">
        <v>96</v>
      </c>
      <c r="D87" s="78"/>
      <c r="E87" s="111"/>
      <c r="F87" s="111"/>
      <c r="G87" s="112"/>
      <c r="H87" s="78"/>
      <c r="I87" s="93" t="n">
        <f aca="false">SUM(H13:H83)</f>
        <v>0</v>
      </c>
      <c r="J87" s="85"/>
    </row>
    <row r="88" customFormat="false" ht="12.75" hidden="false" customHeight="true" outlineLevel="0" collapsed="false">
      <c r="A88" s="43"/>
      <c r="B88" s="109"/>
      <c r="C88" s="110"/>
      <c r="D88" s="78"/>
      <c r="E88" s="113"/>
      <c r="F88" s="113"/>
      <c r="G88" s="79"/>
      <c r="H88" s="95"/>
      <c r="I88" s="81"/>
    </row>
    <row r="89" customFormat="false" ht="12.75" hidden="false" customHeight="true" outlineLevel="0" collapsed="false">
      <c r="A89" s="43"/>
      <c r="B89" s="109"/>
      <c r="C89" s="110" t="s">
        <v>97</v>
      </c>
      <c r="D89" s="78"/>
      <c r="E89" s="113"/>
      <c r="F89" s="113"/>
      <c r="G89" s="79"/>
      <c r="H89" s="95"/>
      <c r="I89" s="93" t="n">
        <f aca="false">I87*0.2</f>
        <v>0</v>
      </c>
    </row>
    <row r="90" customFormat="false" ht="12.75" hidden="false" customHeight="true" outlineLevel="0" collapsed="false">
      <c r="A90" s="43"/>
      <c r="B90" s="109"/>
      <c r="C90" s="110"/>
      <c r="D90" s="78"/>
      <c r="E90" s="113"/>
      <c r="F90" s="113"/>
      <c r="G90" s="79"/>
      <c r="H90" s="95"/>
      <c r="I90" s="81"/>
      <c r="K90" s="85"/>
    </row>
    <row r="91" customFormat="false" ht="12.75" hidden="false" customHeight="true" outlineLevel="0" collapsed="false">
      <c r="A91" s="43"/>
      <c r="B91" s="109"/>
      <c r="C91" s="110" t="s">
        <v>98</v>
      </c>
      <c r="D91" s="78"/>
      <c r="E91" s="113"/>
      <c r="F91" s="113"/>
      <c r="G91" s="79"/>
      <c r="H91" s="95"/>
      <c r="I91" s="93" t="n">
        <f aca="false">I87+I89</f>
        <v>0</v>
      </c>
    </row>
    <row r="92" customFormat="false" ht="12.75" hidden="false" customHeight="true" outlineLevel="0" collapsed="false">
      <c r="A92" s="43"/>
      <c r="B92" s="109"/>
      <c r="C92" s="110"/>
      <c r="D92" s="78"/>
      <c r="E92" s="113"/>
      <c r="F92" s="113"/>
      <c r="G92" s="78"/>
      <c r="H92" s="95"/>
      <c r="I92" s="114"/>
    </row>
    <row r="93" customFormat="false" ht="12.75" hidden="false" customHeight="true" outlineLevel="0" collapsed="false">
      <c r="A93" s="115"/>
      <c r="B93" s="116"/>
      <c r="C93" s="117"/>
      <c r="D93" s="64"/>
      <c r="E93" s="65"/>
      <c r="F93" s="65"/>
      <c r="G93" s="64"/>
      <c r="H93" s="64"/>
      <c r="I93" s="118"/>
    </row>
    <row r="94" customFormat="false" ht="12.75" hidden="false" customHeight="true" outlineLevel="0" collapsed="false">
      <c r="A94" s="52"/>
      <c r="B94" s="105"/>
      <c r="C94" s="119"/>
      <c r="D94" s="55"/>
      <c r="E94" s="56"/>
      <c r="F94" s="56"/>
      <c r="G94" s="55"/>
      <c r="H94" s="55"/>
      <c r="I94" s="120"/>
    </row>
    <row r="95" customFormat="false" ht="12.75" hidden="false" customHeight="true" outlineLevel="0" collapsed="false">
      <c r="A95" s="87"/>
      <c r="B95" s="121"/>
      <c r="C95" s="122" t="s">
        <v>99</v>
      </c>
      <c r="D95" s="87"/>
      <c r="E95" s="87"/>
      <c r="F95" s="87"/>
      <c r="G95" s="87"/>
      <c r="H95" s="89" t="str">
        <f aca="false">IF(E95="","",E95*G95)</f>
        <v/>
      </c>
      <c r="I95" s="123"/>
    </row>
    <row r="96" customFormat="false" ht="12.75" hidden="false" customHeight="true" outlineLevel="0" collapsed="false">
      <c r="A96" s="43"/>
      <c r="B96" s="124"/>
      <c r="C96" s="125"/>
      <c r="D96" s="78"/>
      <c r="E96" s="113"/>
      <c r="F96" s="113"/>
      <c r="G96" s="78"/>
      <c r="H96" s="78"/>
      <c r="I96" s="114"/>
    </row>
    <row r="97" customFormat="false" ht="12" hidden="false" customHeight="true" outlineLevel="0" collapsed="false">
      <c r="A97" s="43"/>
      <c r="B97" s="126" t="s">
        <v>50</v>
      </c>
      <c r="C97" s="127" t="s">
        <v>65</v>
      </c>
      <c r="D97" s="78"/>
      <c r="E97" s="79"/>
      <c r="F97" s="79"/>
      <c r="G97" s="80"/>
      <c r="H97" s="80"/>
      <c r="I97" s="92"/>
    </row>
    <row r="98" customFormat="false" ht="12.75" hidden="false" customHeight="true" outlineLevel="0" collapsed="false">
      <c r="A98" s="43"/>
      <c r="B98" s="126"/>
      <c r="C98" s="128" t="s">
        <v>100</v>
      </c>
      <c r="D98" s="78" t="s">
        <v>42</v>
      </c>
      <c r="E98" s="79" t="n">
        <v>2</v>
      </c>
      <c r="F98" s="79"/>
      <c r="G98" s="80" t="n">
        <v>0</v>
      </c>
      <c r="H98" s="80" t="n">
        <f aca="false">IF(E98="","",E98*G98)</f>
        <v>0</v>
      </c>
      <c r="I98" s="92"/>
    </row>
    <row r="99" customFormat="false" ht="12.75" hidden="false" customHeight="true" outlineLevel="0" collapsed="false">
      <c r="A99" s="43"/>
      <c r="B99" s="126"/>
      <c r="C99" s="128" t="s">
        <v>101</v>
      </c>
      <c r="D99" s="78" t="s">
        <v>42</v>
      </c>
      <c r="E99" s="79" t="n">
        <v>1</v>
      </c>
      <c r="F99" s="79"/>
      <c r="G99" s="80" t="n">
        <v>0</v>
      </c>
      <c r="H99" s="80" t="n">
        <f aca="false">IF(E99="","",E99*G99)</f>
        <v>0</v>
      </c>
      <c r="I99" s="92"/>
    </row>
    <row r="100" customFormat="false" ht="12.75" hidden="false" customHeight="true" outlineLevel="0" collapsed="false">
      <c r="A100" s="43"/>
      <c r="B100" s="126"/>
      <c r="C100" s="128"/>
      <c r="D100" s="78"/>
      <c r="E100" s="79"/>
      <c r="F100" s="79"/>
      <c r="G100" s="80"/>
      <c r="H100" s="80"/>
      <c r="I100" s="92"/>
    </row>
    <row r="101" customFormat="false" ht="12.75" hidden="false" customHeight="true" outlineLevel="0" collapsed="false">
      <c r="A101" s="43"/>
      <c r="B101" s="126" t="s">
        <v>50</v>
      </c>
      <c r="C101" s="129" t="s">
        <v>69</v>
      </c>
      <c r="D101" s="78"/>
      <c r="E101" s="79"/>
      <c r="F101" s="79"/>
      <c r="G101" s="80"/>
      <c r="H101" s="80"/>
      <c r="I101" s="92"/>
    </row>
    <row r="102" customFormat="false" ht="12.75" hidden="false" customHeight="true" outlineLevel="0" collapsed="false">
      <c r="A102" s="43"/>
      <c r="B102" s="126"/>
      <c r="C102" s="128" t="s">
        <v>76</v>
      </c>
      <c r="D102" s="78" t="s">
        <v>42</v>
      </c>
      <c r="E102" s="79" t="n">
        <v>2</v>
      </c>
      <c r="F102" s="79"/>
      <c r="G102" s="80" t="n">
        <v>0</v>
      </c>
      <c r="H102" s="80" t="n">
        <f aca="false">IF(E102="","",E102*G102)</f>
        <v>0</v>
      </c>
      <c r="I102" s="92"/>
    </row>
    <row r="103" customFormat="false" ht="13.5" hidden="false" customHeight="true" outlineLevel="0" collapsed="false">
      <c r="A103" s="95"/>
      <c r="B103" s="130"/>
      <c r="C103" s="130"/>
      <c r="D103" s="78"/>
      <c r="E103" s="131"/>
      <c r="F103" s="131"/>
      <c r="G103" s="79"/>
      <c r="H103" s="79"/>
      <c r="I103" s="81"/>
    </row>
    <row r="104" customFormat="false" ht="12.75" hidden="false" customHeight="true" outlineLevel="0" collapsed="false">
      <c r="A104" s="43"/>
      <c r="B104" s="126" t="s">
        <v>50</v>
      </c>
      <c r="C104" s="132" t="s">
        <v>86</v>
      </c>
      <c r="D104" s="78"/>
      <c r="E104" s="79"/>
      <c r="F104" s="79"/>
      <c r="G104" s="80"/>
      <c r="H104" s="80"/>
      <c r="I104" s="92"/>
    </row>
    <row r="105" customFormat="false" ht="12.75" hidden="false" customHeight="true" outlineLevel="0" collapsed="false">
      <c r="A105" s="43"/>
      <c r="B105" s="126"/>
      <c r="C105" s="128" t="s">
        <v>102</v>
      </c>
      <c r="D105" s="78" t="s">
        <v>42</v>
      </c>
      <c r="E105" s="79" t="n">
        <v>5</v>
      </c>
      <c r="F105" s="79"/>
      <c r="G105" s="80" t="n">
        <v>0</v>
      </c>
      <c r="H105" s="80" t="n">
        <f aca="false">IF(E105="","",E105*G105)</f>
        <v>0</v>
      </c>
      <c r="I105" s="92"/>
    </row>
    <row r="106" customFormat="false" ht="12.75" hidden="false" customHeight="true" outlineLevel="0" collapsed="false">
      <c r="A106" s="43"/>
      <c r="B106" s="124"/>
      <c r="C106" s="125"/>
      <c r="D106" s="78"/>
      <c r="E106" s="113"/>
      <c r="F106" s="113"/>
      <c r="G106" s="78"/>
      <c r="H106" s="78"/>
      <c r="I106" s="114"/>
    </row>
    <row r="107" customFormat="false" ht="12.75" hidden="false" customHeight="true" outlineLevel="0" collapsed="false">
      <c r="A107" s="43"/>
      <c r="B107" s="126" t="s">
        <v>50</v>
      </c>
      <c r="C107" s="128" t="s">
        <v>92</v>
      </c>
      <c r="D107" s="78" t="s">
        <v>52</v>
      </c>
      <c r="E107" s="79" t="n">
        <v>5</v>
      </c>
      <c r="F107" s="79"/>
      <c r="G107" s="80" t="n">
        <v>0</v>
      </c>
      <c r="H107" s="80" t="n">
        <f aca="false">IF(E107="","",E107*G107)</f>
        <v>0</v>
      </c>
      <c r="I107" s="92"/>
    </row>
    <row r="108" customFormat="false" ht="12.75" hidden="false" customHeight="true" outlineLevel="0" collapsed="false">
      <c r="A108" s="43"/>
      <c r="B108" s="102"/>
      <c r="C108" s="82"/>
      <c r="D108" s="78"/>
      <c r="E108" s="79"/>
      <c r="F108" s="79"/>
      <c r="G108" s="80"/>
      <c r="H108" s="79"/>
      <c r="I108" s="92"/>
    </row>
    <row r="109" customFormat="false" ht="12.75" hidden="false" customHeight="true" outlineLevel="0" collapsed="false">
      <c r="A109" s="78"/>
      <c r="B109" s="38"/>
      <c r="C109" s="83" t="str">
        <f aca="false">CONCATENATE("TOTAL ",C95)</f>
        <v>TOTAL PRESTATIONS SUPPLEMENTAIRES EVENTUELLES</v>
      </c>
      <c r="D109" s="78"/>
      <c r="E109" s="79"/>
      <c r="F109" s="79"/>
      <c r="G109" s="80"/>
      <c r="H109" s="80"/>
      <c r="I109" s="84" t="n">
        <f aca="false">SUM(H97:H107)</f>
        <v>0</v>
      </c>
      <c r="J109" s="85"/>
    </row>
    <row r="110" customFormat="false" ht="12.75" hidden="false" customHeight="true" outlineLevel="0" collapsed="false">
      <c r="A110" s="43"/>
      <c r="B110" s="124"/>
      <c r="C110" s="125"/>
      <c r="D110" s="78"/>
      <c r="E110" s="113"/>
      <c r="F110" s="113"/>
      <c r="G110" s="78"/>
      <c r="H110" s="78"/>
      <c r="I110" s="114"/>
    </row>
    <row r="111" customFormat="false" ht="12.75" hidden="false" customHeight="true" outlineLevel="0" collapsed="false">
      <c r="A111" s="115"/>
      <c r="B111" s="116"/>
      <c r="C111" s="117"/>
      <c r="D111" s="64"/>
      <c r="E111" s="65"/>
      <c r="F111" s="65"/>
      <c r="G111" s="64"/>
      <c r="H111" s="64"/>
      <c r="I111" s="118"/>
    </row>
    <row r="112" customFormat="false" ht="13.5" hidden="false" customHeight="true" outlineLevel="0" collapsed="false">
      <c r="A112" s="133"/>
      <c r="B112" s="109"/>
      <c r="C112" s="110"/>
      <c r="D112" s="126"/>
      <c r="E112" s="134"/>
      <c r="F112" s="134"/>
      <c r="G112" s="126"/>
      <c r="H112" s="135"/>
      <c r="I112" s="114"/>
    </row>
    <row r="113" customFormat="false" ht="13.5" hidden="false" customHeight="true" outlineLevel="0" collapsed="false">
      <c r="A113" s="133"/>
      <c r="B113" s="109"/>
      <c r="C113" s="82" t="s">
        <v>103</v>
      </c>
      <c r="E113" s="136"/>
      <c r="F113" s="136"/>
      <c r="G113" s="38"/>
      <c r="I113" s="114"/>
    </row>
    <row r="114" customFormat="false" ht="13.5" hidden="false" customHeight="true" outlineLevel="0" collapsed="false">
      <c r="A114" s="133"/>
      <c r="B114" s="109"/>
      <c r="C114" s="82"/>
      <c r="E114" s="136"/>
      <c r="F114" s="136"/>
      <c r="G114" s="38"/>
      <c r="I114" s="114"/>
    </row>
    <row r="115" customFormat="false" ht="13.5" hidden="false" customHeight="true" outlineLevel="0" collapsed="false">
      <c r="A115" s="133"/>
      <c r="B115" s="109"/>
      <c r="C115" s="82" t="s">
        <v>104</v>
      </c>
      <c r="E115" s="136"/>
      <c r="F115" s="136"/>
      <c r="G115" s="38"/>
      <c r="I115" s="114"/>
    </row>
    <row r="116" customFormat="false" ht="13.5" hidden="false" customHeight="true" outlineLevel="0" collapsed="false">
      <c r="A116" s="133"/>
      <c r="B116" s="109"/>
      <c r="C116" s="82"/>
      <c r="E116" s="136"/>
      <c r="F116" s="136"/>
      <c r="G116" s="38"/>
      <c r="I116" s="114"/>
    </row>
    <row r="117" customFormat="false" ht="13.5" hidden="false" customHeight="true" outlineLevel="0" collapsed="false">
      <c r="A117" s="133"/>
      <c r="B117" s="109"/>
      <c r="C117" s="82"/>
      <c r="E117" s="136"/>
      <c r="F117" s="136"/>
      <c r="G117" s="38"/>
      <c r="I117" s="114"/>
    </row>
    <row r="118" customFormat="false" ht="13.5" hidden="false" customHeight="true" outlineLevel="0" collapsed="false">
      <c r="A118" s="45"/>
      <c r="B118" s="116"/>
      <c r="C118" s="137"/>
      <c r="D118" s="47"/>
      <c r="E118" s="48"/>
      <c r="F118" s="48"/>
      <c r="G118" s="47"/>
      <c r="H118" s="138"/>
      <c r="I118" s="118"/>
    </row>
  </sheetData>
  <mergeCells count="5">
    <mergeCell ref="A1:I2"/>
    <mergeCell ref="A3:I4"/>
    <mergeCell ref="A5:I5"/>
    <mergeCell ref="A6:I6"/>
    <mergeCell ref="A7:I7"/>
  </mergeCells>
  <printOptions headings="false" gridLines="false" gridLinesSet="true" horizontalCentered="true" verticalCentered="false"/>
  <pageMargins left="0.196527777777778" right="0.196527777777778" top="1.1" bottom="0.905555555555556" header="0.511805555555556" footer="0.315277777777778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>&amp;L&amp;"Arial,Normal"&amp;F&amp;R&amp;"Arial,Normal"&amp;P/&amp;N</oddFooter>
  </headerFooter>
  <rowBreaks count="1" manualBreakCount="1">
    <brk id="85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LibreOffice/7.3.7.2.M4$Windows_X86_64 LibreOffice_project/527cb563abf888fee92f6078b4bfb61fd86b64d9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2000-01-10T10:56:43Z</dcterms:created>
  <dc:creator>BRACHON</dc:creator>
  <dc:description/>
  <dc:language>fr-FR</dc:language>
  <cp:lastModifiedBy/>
  <cp:lastPrinted>2025-07-17T07:51:44Z</cp:lastPrinted>
  <dcterms:modified xsi:type="dcterms:W3CDTF">2025-07-17T07:52:23Z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